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esktop\"/>
    </mc:Choice>
  </mc:AlternateContent>
  <xr:revisionPtr revIDLastSave="0" documentId="8_{4907E77D-C10C-4771-BEC6-337F718DA35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ozpis rozpočet 2023" sheetId="1" r:id="rId1"/>
    <sheet name="Návrh rozpočtu 2023" sheetId="2" r:id="rId2"/>
    <sheet name="návrh rozpočtu MŠ 2023" sheetId="3" r:id="rId3"/>
    <sheet name="návrh střed.výhled MŠ 2023-24" sheetId="4" r:id="rId4"/>
    <sheet name="Schválený rozpočet 2023" sheetId="5" r:id="rId5"/>
    <sheet name="Schválený rozpočet MŠ 2023" sheetId="6" r:id="rId6"/>
    <sheet name="Schválený střed.výhled MŠ 23-24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9" i="1" l="1"/>
  <c r="H297" i="1"/>
  <c r="I29" i="1" l="1"/>
  <c r="E94" i="2"/>
  <c r="I15" i="1" l="1"/>
  <c r="D29" i="2"/>
  <c r="E10" i="2" l="1"/>
  <c r="D10" i="2"/>
  <c r="C10" i="2"/>
  <c r="I247" i="1" l="1"/>
  <c r="E12" i="2"/>
  <c r="E36" i="2"/>
  <c r="E37" i="2" l="1"/>
  <c r="C54" i="2" l="1"/>
  <c r="D54" i="2" l="1"/>
  <c r="E54" i="2"/>
  <c r="C29" i="2"/>
  <c r="C12" i="2"/>
  <c r="I231" i="1" l="1"/>
  <c r="I178" i="1"/>
  <c r="I154" i="1"/>
  <c r="I17" i="1" l="1"/>
  <c r="I147" i="1" l="1"/>
  <c r="H295" i="1"/>
  <c r="D24" i="7" l="1"/>
  <c r="C24" i="7"/>
  <c r="D10" i="7"/>
  <c r="C10" i="7"/>
  <c r="D10" i="4"/>
  <c r="D24" i="4"/>
  <c r="C10" i="4"/>
  <c r="E22" i="6"/>
  <c r="D22" i="6"/>
  <c r="C22" i="6"/>
  <c r="E9" i="6"/>
  <c r="D9" i="6"/>
  <c r="C9" i="6"/>
  <c r="E93" i="5" l="1"/>
  <c r="E54" i="5"/>
  <c r="E95" i="5" s="1"/>
  <c r="D54" i="5"/>
  <c r="C54" i="5"/>
  <c r="E39" i="5"/>
  <c r="E37" i="5"/>
  <c r="E36" i="5"/>
  <c r="E41" i="5" s="1"/>
  <c r="E29" i="5"/>
  <c r="E38" i="5" s="1"/>
  <c r="D29" i="5"/>
  <c r="E12" i="5"/>
  <c r="D12" i="5"/>
  <c r="D10" i="5"/>
  <c r="C10" i="5"/>
  <c r="E22" i="3"/>
  <c r="D22" i="3"/>
  <c r="C22" i="3"/>
  <c r="E9" i="3"/>
  <c r="D9" i="3"/>
  <c r="C9" i="3"/>
  <c r="I164" i="1"/>
  <c r="I187" i="1"/>
  <c r="I202" i="1"/>
  <c r="I242" i="1"/>
  <c r="E29" i="2"/>
  <c r="E101" i="5" l="1"/>
  <c r="E10" i="5"/>
  <c r="I214" i="1" l="1"/>
  <c r="I191" i="1"/>
  <c r="I83" i="1"/>
  <c r="C24" i="4" l="1"/>
  <c r="D12" i="2" l="1"/>
  <c r="I69" i="1" l="1"/>
  <c r="I61" i="1"/>
  <c r="I284" i="1" l="1"/>
  <c r="I295" i="1" s="1"/>
  <c r="E96" i="2" l="1"/>
  <c r="I234" i="1"/>
  <c r="I294" i="1"/>
  <c r="I287" i="1"/>
  <c r="I111" i="1"/>
  <c r="I121" i="1" l="1"/>
  <c r="I105" i="1" l="1"/>
  <c r="I205" i="1"/>
  <c r="I290" i="1" l="1"/>
  <c r="I99" i="1"/>
  <c r="E39" i="2" l="1"/>
  <c r="E38" i="2" l="1"/>
  <c r="I137" i="1"/>
  <c r="E41" i="2" l="1"/>
  <c r="I127" i="1"/>
  <c r="I133" i="1" l="1"/>
  <c r="I51" i="1"/>
  <c r="I95" i="1" l="1"/>
  <c r="I88" i="1"/>
  <c r="I72" i="1"/>
  <c r="I57" i="1"/>
  <c r="I46" i="1"/>
  <c r="H35" i="1"/>
  <c r="I35" i="1"/>
  <c r="E102" i="2" l="1"/>
</calcChain>
</file>

<file path=xl/sharedStrings.xml><?xml version="1.0" encoding="utf-8"?>
<sst xmlns="http://schemas.openxmlformats.org/spreadsheetml/2006/main" count="755" uniqueCount="325">
  <si>
    <t>PŘÍJMY</t>
  </si>
  <si>
    <t>daň z příjmu FO</t>
  </si>
  <si>
    <t>daň z příjmu OSVČ</t>
  </si>
  <si>
    <t>daň z příjmu práv. osob</t>
  </si>
  <si>
    <t>daň z příjmu Obec</t>
  </si>
  <si>
    <t>DPH</t>
  </si>
  <si>
    <t>poplatek za odpady</t>
  </si>
  <si>
    <t>poplatek ze psů</t>
  </si>
  <si>
    <t>správní poplatky</t>
  </si>
  <si>
    <t>daň z nemovitosti</t>
  </si>
  <si>
    <t>dotace</t>
  </si>
  <si>
    <t>lesy</t>
  </si>
  <si>
    <t>kino</t>
  </si>
  <si>
    <t>divadla</t>
  </si>
  <si>
    <t xml:space="preserve">     </t>
  </si>
  <si>
    <t>nájem hrob. místa</t>
  </si>
  <si>
    <t>nájem pozemky</t>
  </si>
  <si>
    <t>EKO - COM</t>
  </si>
  <si>
    <t>kalendáře,pohledy</t>
  </si>
  <si>
    <t>CELKEM PŘÍJMY</t>
  </si>
  <si>
    <t>VÝDAJE</t>
  </si>
  <si>
    <t>LESY</t>
  </si>
  <si>
    <t>sazenice</t>
  </si>
  <si>
    <t>pojištění</t>
  </si>
  <si>
    <t>poradenské služby lesy</t>
  </si>
  <si>
    <t>těžba, ožínání, nátěry, dozor</t>
  </si>
  <si>
    <t>daň Mříčná</t>
  </si>
  <si>
    <t>MÍSTNÍ KOMUNIKACE</t>
  </si>
  <si>
    <t>opravy komunikací</t>
  </si>
  <si>
    <t>DOPRAVNÍ OBSLUŽNOST</t>
  </si>
  <si>
    <t>dopravní obslužnost</t>
  </si>
  <si>
    <t>PITNÁ VODA</t>
  </si>
  <si>
    <t>ODPADNÍ VODY</t>
  </si>
  <si>
    <t>Příspěvky ČOV</t>
  </si>
  <si>
    <t>MATEŘSKÁ ŠKOLA</t>
  </si>
  <si>
    <t>příspěvek MŠ</t>
  </si>
  <si>
    <t>KINO</t>
  </si>
  <si>
    <t>odměny</t>
  </si>
  <si>
    <t>osa,integram</t>
  </si>
  <si>
    <t>energie</t>
  </si>
  <si>
    <t>pošta</t>
  </si>
  <si>
    <t>KNIHOVNA</t>
  </si>
  <si>
    <t>knihy</t>
  </si>
  <si>
    <t>materiál knihovna</t>
  </si>
  <si>
    <t>KRONIKA, KULTURA</t>
  </si>
  <si>
    <t>poplatek dilia, osa</t>
  </si>
  <si>
    <t>služby,divadlo</t>
  </si>
  <si>
    <t>pohoštění divadla</t>
  </si>
  <si>
    <t>POMNÍKY - HISTORIE</t>
  </si>
  <si>
    <t>ROZHLAS A TELEVIZE</t>
  </si>
  <si>
    <t>poplatek za rozhlas</t>
  </si>
  <si>
    <t>osa</t>
  </si>
  <si>
    <t>SPOZ</t>
  </si>
  <si>
    <t xml:space="preserve">materiál </t>
  </si>
  <si>
    <t>pohoštění senioři</t>
  </si>
  <si>
    <t>běžecké tratě</t>
  </si>
  <si>
    <t>NEBYTOVÉ HOSPODÁŘSTVÍ</t>
  </si>
  <si>
    <t>materiál</t>
  </si>
  <si>
    <t>energie ZŠ</t>
  </si>
  <si>
    <t>uhlí ZŠ</t>
  </si>
  <si>
    <t>VEŘEJNÉ OSVĚTLENÍ</t>
  </si>
  <si>
    <t>POHŘEBNICTVÍ</t>
  </si>
  <si>
    <t>odměny HPP</t>
  </si>
  <si>
    <t>odměny DPP</t>
  </si>
  <si>
    <t>SP</t>
  </si>
  <si>
    <t>ZP</t>
  </si>
  <si>
    <t>pohonné hmoty</t>
  </si>
  <si>
    <t>ÚZEMNÍ ROZVOJ</t>
  </si>
  <si>
    <t>členský příspěvek DSO</t>
  </si>
  <si>
    <t>správ.poplatky</t>
  </si>
  <si>
    <t>KOMUNÁLNÍ ODPAD</t>
  </si>
  <si>
    <t>OSTATNÍ ODPAD</t>
  </si>
  <si>
    <t>příspěvek na bioodpady</t>
  </si>
  <si>
    <t>VEŘEJNÁ ZELEŇ</t>
  </si>
  <si>
    <t>ochranné oblečení a boty</t>
  </si>
  <si>
    <t>SLUŽBY PRO OBYVATELSTVO</t>
  </si>
  <si>
    <t>POŽÁRNÍ OCHRANA</t>
  </si>
  <si>
    <t>nafta</t>
  </si>
  <si>
    <t>školení</t>
  </si>
  <si>
    <t>dar ples</t>
  </si>
  <si>
    <t>ZÁLEŽITOSTI POŽÁRNÍ OCHRANY</t>
  </si>
  <si>
    <t>SDH Semily</t>
  </si>
  <si>
    <t>ZASTUPITELSTVO</t>
  </si>
  <si>
    <t>zastupitelstvo</t>
  </si>
  <si>
    <t>refundace</t>
  </si>
  <si>
    <t>refundace SP a ZP</t>
  </si>
  <si>
    <t>MÍSTNÍ SPRÁVA</t>
  </si>
  <si>
    <t>úraz. Pojištění</t>
  </si>
  <si>
    <t>tisk</t>
  </si>
  <si>
    <t>telefony internet</t>
  </si>
  <si>
    <t>Gordic</t>
  </si>
  <si>
    <t>ostatní služby</t>
  </si>
  <si>
    <t>cestovné</t>
  </si>
  <si>
    <t>pohoštění</t>
  </si>
  <si>
    <t>přestupková a TP</t>
  </si>
  <si>
    <t>POPLATKY BANKA</t>
  </si>
  <si>
    <t>POJIŠTĚNÍ</t>
  </si>
  <si>
    <t>pojištění majetku obce</t>
  </si>
  <si>
    <t>DANĚ</t>
  </si>
  <si>
    <t>CELKEM VÝDAJE</t>
  </si>
  <si>
    <t>materiál komunikace</t>
  </si>
  <si>
    <t>věcné dary</t>
  </si>
  <si>
    <t>fin.dary vítání občánků</t>
  </si>
  <si>
    <t>materiál, čist.prostředky,…</t>
  </si>
  <si>
    <t>dar Sokol</t>
  </si>
  <si>
    <t>revize</t>
  </si>
  <si>
    <t xml:space="preserve">SP </t>
  </si>
  <si>
    <t>refundace mzdy</t>
  </si>
  <si>
    <t>SP a ZP refundace mzdy</t>
  </si>
  <si>
    <t>poplatky státnímu rozpočtu</t>
  </si>
  <si>
    <t>školné</t>
  </si>
  <si>
    <t>Celkem</t>
  </si>
  <si>
    <t>pojistné</t>
  </si>
  <si>
    <t>Daňové příjmy</t>
  </si>
  <si>
    <t>třída 1</t>
  </si>
  <si>
    <t>třída 2</t>
  </si>
  <si>
    <t>nedaňové příjmy</t>
  </si>
  <si>
    <t>třída 3</t>
  </si>
  <si>
    <t>kapitálové příjmy</t>
  </si>
  <si>
    <t>třída 4</t>
  </si>
  <si>
    <t>příjaté transfery</t>
  </si>
  <si>
    <t>třída 5</t>
  </si>
  <si>
    <t>běžné výdaje</t>
  </si>
  <si>
    <t>třída 6</t>
  </si>
  <si>
    <t>kapitálové výdaje</t>
  </si>
  <si>
    <t xml:space="preserve">Celkem </t>
  </si>
  <si>
    <t>DPP sokolovna</t>
  </si>
  <si>
    <t>SPORT.ZAŘÍZENÍ V MAJETKU OBCE</t>
  </si>
  <si>
    <t>OSTATNÍ TĚLOVÝCHOVNÁ ČINNOST</t>
  </si>
  <si>
    <t>pronájem sokolovna</t>
  </si>
  <si>
    <t>materiál (skalice, barvy)</t>
  </si>
  <si>
    <t>obědy příspěvek</t>
  </si>
  <si>
    <t>O100</t>
  </si>
  <si>
    <t>O200</t>
  </si>
  <si>
    <t>odvoz likvidace - papír</t>
  </si>
  <si>
    <t>odvoz likvidace - plast</t>
  </si>
  <si>
    <t>odvoz likvidace - směsný</t>
  </si>
  <si>
    <t>odvoz likvidace - kontejnery</t>
  </si>
  <si>
    <t>odvoz likvidace - nebezp.odpad</t>
  </si>
  <si>
    <t>oprava koupaliště</t>
  </si>
  <si>
    <t>služby</t>
  </si>
  <si>
    <t>služby- byty</t>
  </si>
  <si>
    <t>BYTOVÉ HOSPODÁŘSTVÍ</t>
  </si>
  <si>
    <t>ochranné prostředky</t>
  </si>
  <si>
    <t>Vyvěšeno:</t>
  </si>
  <si>
    <t>_________________</t>
  </si>
  <si>
    <t>Svěšeno:</t>
  </si>
  <si>
    <t>odvoz likvidace -sklo</t>
  </si>
  <si>
    <t>odvoz likvidace- kontejner hřbitov</t>
  </si>
  <si>
    <t>poplatky z účtu KB</t>
  </si>
  <si>
    <t>poplatky z účtu ČNB</t>
  </si>
  <si>
    <t>FINANČNÍ VYPOŘÁDÁNÍ MIN. LET</t>
  </si>
  <si>
    <t>ohňostroj,materiál</t>
  </si>
  <si>
    <t>Náklady</t>
  </si>
  <si>
    <t>opravy</t>
  </si>
  <si>
    <t>příspěvek zřizovatel</t>
  </si>
  <si>
    <t>Účet</t>
  </si>
  <si>
    <t>FKSP</t>
  </si>
  <si>
    <t>Mzdové náklady, OON</t>
  </si>
  <si>
    <t>Zákonné soc. poj.</t>
  </si>
  <si>
    <t>5xx</t>
  </si>
  <si>
    <t>ONIV</t>
  </si>
  <si>
    <t>dotace MŠMT</t>
  </si>
  <si>
    <t>daň z příjmu vybíraná srážkou</t>
  </si>
  <si>
    <t>daň z hazardních her</t>
  </si>
  <si>
    <t>opravy - byty</t>
  </si>
  <si>
    <t>opravy VO</t>
  </si>
  <si>
    <t>úroky úvěr</t>
  </si>
  <si>
    <t>topení sokolovna</t>
  </si>
  <si>
    <t>Očekávané</t>
  </si>
  <si>
    <t xml:space="preserve">Návrh </t>
  </si>
  <si>
    <t>v členění na závazné ukazatele (paragrafy)</t>
  </si>
  <si>
    <t>SPORTOVNÍ ZAŘÍZENÍ V MAJETKU OBCE</t>
  </si>
  <si>
    <t>PODPORA OST.PROD.ČINN.(LESY)</t>
  </si>
  <si>
    <t>KINA</t>
  </si>
  <si>
    <t>OSTATNÍ ZÁLEŽITOSTI KULTURY (DIVADLO)</t>
  </si>
  <si>
    <t>NEBYTOVÉ HOSPODÁŘSTV</t>
  </si>
  <si>
    <t>KOMUNÁLNÍ SLUŽBY A ÚZEMNÍ ROZVOJ</t>
  </si>
  <si>
    <t>VYUŽ. A ZNEŠKOD. KOMUNÁL. ODPADŮ</t>
  </si>
  <si>
    <t>ČINNOST MÍSTNÍ SPRÁVY</t>
  </si>
  <si>
    <t>PŘEVODY VLAST.FONDŮM V ROZP.ÚZ.OPERACÍ</t>
  </si>
  <si>
    <t>KAPITÁLOVÉ PŘÍJMY</t>
  </si>
  <si>
    <t>DOTACE</t>
  </si>
  <si>
    <t>DAŇOVÉ PŘÍJMY</t>
  </si>
  <si>
    <t>NEDAŇOVÉ PŘÍJMY</t>
  </si>
  <si>
    <t>ODV.A ČIŠŤ.ODPAD.VOD A NAKL. S KALY</t>
  </si>
  <si>
    <t>MATEŘSKÉ ŠKOLY</t>
  </si>
  <si>
    <t>ČINNOSTI KNIHOVNICKÉ</t>
  </si>
  <si>
    <t>OSTATNÍ ZÁLEŽITOSTI KULTURY</t>
  </si>
  <si>
    <t>POŘ.ZACH. A OBNOVA HODNOT NÁR.HIST.POV.</t>
  </si>
  <si>
    <t>OSTATNÍ ZÁLEŽITOSTI KULTURY - SPOZ</t>
  </si>
  <si>
    <t xml:space="preserve">VYUŽITÍ VOLNÉHO ČASU DĚTÍ A MLÁDEŽE </t>
  </si>
  <si>
    <t>SBĚR A ODVOZ KOMUNÁLNÍCH ODPADŮ</t>
  </si>
  <si>
    <t>VYUŽÍVÁNÍ A ZNEŠK.OSTATNÍCH ODPADŮ</t>
  </si>
  <si>
    <t>PÉČE A VZHLED OBCÍ O VEŘEJNOU ZELEŇ</t>
  </si>
  <si>
    <t>OST.ČINN.SOUVIS.SE SLUŽ. PRO OBYVATELSTVO</t>
  </si>
  <si>
    <t>NESPECIFIKOVANÉ REZERVY</t>
  </si>
  <si>
    <t>POŽÁRNÍ OCHRANA, JSDHO</t>
  </si>
  <si>
    <t>OSTANÍ ZÁLEŽITOSTI POŽÁRNÍ OCHRANY</t>
  </si>
  <si>
    <t>ZASTUPITELSTA OBCÍ</t>
  </si>
  <si>
    <t>SLUŽBY PENĚŽNÍCH ÚSTAVŮ</t>
  </si>
  <si>
    <t>OBECNÉ PŘÍJMY A VÝDAJE Z FIN.OPERACÍ</t>
  </si>
  <si>
    <t>OSTATNÍ FINANČNÍ OPERACE</t>
  </si>
  <si>
    <t>FIN.VYPOŘÁDÁNÍ MINULÝCH LET</t>
  </si>
  <si>
    <t>PŘIJATÉ PROSTŘEDKY CELKEM</t>
  </si>
  <si>
    <t>VYDANÉ PROSTŘEDKY CELKEM</t>
  </si>
  <si>
    <t xml:space="preserve">FINANOVÁNÍ </t>
  </si>
  <si>
    <t>CELKEM</t>
  </si>
  <si>
    <t>Jiří Sedláček, starosta obce</t>
  </si>
  <si>
    <t>nahlédnout na Obecním úřadě v Kruhu v úředních hodinách OÚ.</t>
  </si>
  <si>
    <t>………………………………………………………..</t>
  </si>
  <si>
    <t>stránka 1</t>
  </si>
  <si>
    <t>stránka 2</t>
  </si>
  <si>
    <t>stránka 3</t>
  </si>
  <si>
    <t>……………………………………</t>
  </si>
  <si>
    <t>Ivana Faistaverová</t>
  </si>
  <si>
    <t>ředitelka</t>
  </si>
  <si>
    <t>Vyvěšeno: ______________________</t>
  </si>
  <si>
    <t>Sejmuto:    ______________________</t>
  </si>
  <si>
    <t>Závazným ukazatelem je příspěvek od zřizovatele - Obce Kruh.</t>
  </si>
  <si>
    <t>Návrh střednědobého výhledu Mateřské školy Kruh, příspěvková organizace</t>
  </si>
  <si>
    <t>Ivana Faistaverová, ředitelka</t>
  </si>
  <si>
    <t>Střednědobý výhled rozpočtu Mateřské školy Kruh, příspěvková organizace</t>
  </si>
  <si>
    <t xml:space="preserve">Střednědový výhled rozpočtu Mateřské školy Kruh,příspěvkové organizace </t>
  </si>
  <si>
    <t xml:space="preserve"> </t>
  </si>
  <si>
    <t>nájem byty</t>
  </si>
  <si>
    <t>drobný materiál (vstupenky,…)</t>
  </si>
  <si>
    <t>kytice</t>
  </si>
  <si>
    <t xml:space="preserve">věcné dary </t>
  </si>
  <si>
    <t xml:space="preserve">fin.dar </t>
  </si>
  <si>
    <t>člen výboru</t>
  </si>
  <si>
    <t>KRIZOVÁ OPATŘENÍ</t>
  </si>
  <si>
    <t>opravy pomníčků</t>
  </si>
  <si>
    <t xml:space="preserve">opravy </t>
  </si>
  <si>
    <t>dar ččk bál</t>
  </si>
  <si>
    <t>financování</t>
  </si>
  <si>
    <t>opravy sokolovna</t>
  </si>
  <si>
    <t>rozbory pitná voda</t>
  </si>
  <si>
    <t xml:space="preserve">odběry vzorků + zaměření+mapový podklad </t>
  </si>
  <si>
    <t>kalendáře 2021, pohledy, ostatní zboží</t>
  </si>
  <si>
    <t>oprava kan.  u ZŠ</t>
  </si>
  <si>
    <t>OSTATNÍ SOCIÁLNÍ PÉČE</t>
  </si>
  <si>
    <t>soc.péče - dodavatelsky</t>
  </si>
  <si>
    <t>splátka úvěru</t>
  </si>
  <si>
    <t>koupě pozemků</t>
  </si>
  <si>
    <t xml:space="preserve">projekt vodovody </t>
  </si>
  <si>
    <t>projekt kanalizace</t>
  </si>
  <si>
    <t>plnění rozpočtu 2021</t>
  </si>
  <si>
    <t>OST.SOC.PÉČE O POMOC OSTAT.SKUP.OBYV.</t>
  </si>
  <si>
    <t>OSOB.ASIST.,PEČ.SLUŽBA A PODP.SAM.BYDLENÍ</t>
  </si>
  <si>
    <t>OSTATNÍ SLUŽBY ČIN.V OBLASTI SOC.PREVENCE</t>
  </si>
  <si>
    <t>budou pokryty přebytkem hospodaření minulých let.</t>
  </si>
  <si>
    <t>Rozpočet 2021</t>
  </si>
  <si>
    <t>DDHM</t>
  </si>
  <si>
    <t>poplatek z pobytu</t>
  </si>
  <si>
    <t>nájem obchod, pohostinství, poradna</t>
  </si>
  <si>
    <t xml:space="preserve">kopírování </t>
  </si>
  <si>
    <t>SMOČR a SMSČR členský příspěvek</t>
  </si>
  <si>
    <t>OSOBNÍ ASIST., PEČ.SLUŽBA A PODPORA SAMOST.BYDLENÍ</t>
  </si>
  <si>
    <t>o100</t>
  </si>
  <si>
    <t>daň z příjmu obec obci</t>
  </si>
  <si>
    <t>rozpočtu 2022</t>
  </si>
  <si>
    <t>POŘÍZENÍ, ZACHOVÁNÍ A OBNOVA HIST.HODNOT</t>
  </si>
  <si>
    <t>SBĚR A SVOZ KOMUNÁLNÍCH ODPADŮ</t>
  </si>
  <si>
    <t>PÉČE O VZHLED OBCÍ A VEŘEJNOU ZELEŇ</t>
  </si>
  <si>
    <t>POŽÁRNÍ OCHRANA - DOBROVOLNÁ ČÁST</t>
  </si>
  <si>
    <t xml:space="preserve">protahování,značení </t>
  </si>
  <si>
    <t>projekt škola</t>
  </si>
  <si>
    <t xml:space="preserve">údržba </t>
  </si>
  <si>
    <t xml:space="preserve">geodetické práce, </t>
  </si>
  <si>
    <t>dar TK Kruh</t>
  </si>
  <si>
    <t>služby, výměna zámků sokolovna</t>
  </si>
  <si>
    <t>počítačové vybavení</t>
  </si>
  <si>
    <t>revize, vymalování pohostinství</t>
  </si>
  <si>
    <t>VOLBY DO PARLAMENTU ČR</t>
  </si>
  <si>
    <t>půjčovné</t>
  </si>
  <si>
    <t>paušál internet</t>
  </si>
  <si>
    <t>Návrh rozpočtu Mateřské školy Kruh, příspěvková organizace 2022</t>
  </si>
  <si>
    <t>Očekávané pln.rozp. 2021</t>
  </si>
  <si>
    <t>Rozpočet 2022</t>
  </si>
  <si>
    <t xml:space="preserve">DDHM </t>
  </si>
  <si>
    <t>V Kruhu dne 18.11.2021</t>
  </si>
  <si>
    <t>Do listinné podoby návrhu rozpočtu 2022 můžete nahlédnout na Obecním úřadě v Kruhu v úředních hodinách.</t>
  </si>
  <si>
    <t>Rozpočet obce Kruh na rok 2022</t>
  </si>
  <si>
    <t>Rozpočet obce byl schválen Zastupitelstvem obce dne 3.12.2021 usnesením č. 79/2021.</t>
  </si>
  <si>
    <t xml:space="preserve">Rozpočet je schválen jako schodkový. Schodek 2 989 110,68 Kč  a splátka úvěru 999.996,-- Kč </t>
  </si>
  <si>
    <t>V Kruhu dne 3.12.2021</t>
  </si>
  <si>
    <t>Do listinné podoby schváleného rozpočtu 2022 můžete</t>
  </si>
  <si>
    <t>Rozpočet Mateřské školy Kruh,příspěvkové organizace byl schválen starostou obce dne 6.12.2021.</t>
  </si>
  <si>
    <t>Do listinné podoby  rozpočtu 2022 můžete nahlédnout na Obecním úřadě v Kruhu v úředních hodinách.</t>
  </si>
  <si>
    <t>V Kruhu dne: 18.11.2021</t>
  </si>
  <si>
    <t>Do listinné podoby návrhu stědnědobého výhledu 2023-2024 můžete</t>
  </si>
  <si>
    <t>byl schválen starostou obce dne 6.12.2021.</t>
  </si>
  <si>
    <t>Do listinné podoby střednědobého výhledu rozpočtu 2023-2024 můžete</t>
  </si>
  <si>
    <t>Rozpočet Mateřské školy Kruh, příspěvková organizace 2022</t>
  </si>
  <si>
    <t>kávovar</t>
  </si>
  <si>
    <t xml:space="preserve">skluzavka </t>
  </si>
  <si>
    <t>kamerový systém</t>
  </si>
  <si>
    <t>paletový přepravní vozík</t>
  </si>
  <si>
    <t>různé opravy, oprava dataprojektoru</t>
  </si>
  <si>
    <t>krbová kamna-pohostinství</t>
  </si>
  <si>
    <t>materiál (Thuje-hřbitov)</t>
  </si>
  <si>
    <t>ččk</t>
  </si>
  <si>
    <t>fin.dar Oblastní charita Jilemnice</t>
  </si>
  <si>
    <t>hasičárna-střecha, střešní okno</t>
  </si>
  <si>
    <t>rozpočtu 2023</t>
  </si>
  <si>
    <t>plnění rozpočtu 2022</t>
  </si>
  <si>
    <t>Návrh rozpočtu obce Kruh na rok 2023</t>
  </si>
  <si>
    <t>Do listinné podoby návrhu rozpočtu 2023 můžete</t>
  </si>
  <si>
    <t>Písemně se k vyvěšenému návrhu rozpočtu můžete vyjádřit do 29.11.2022.</t>
  </si>
  <si>
    <t>V Kruhu dne 16.11.2022</t>
  </si>
  <si>
    <t>VOLBY DO OBECNÍCH ZASTUPITELSTEV</t>
  </si>
  <si>
    <t>Podrobný rozpis rozpočtu 2023</t>
  </si>
  <si>
    <t>VOLBA PREZIDENTA REPUBLIKY</t>
  </si>
  <si>
    <t>volby odměna</t>
  </si>
  <si>
    <t>občerstvení</t>
  </si>
  <si>
    <t>98008  38</t>
  </si>
  <si>
    <t>VOLBY PREZIDENTA REPUBLIKY</t>
  </si>
  <si>
    <t>vratka volby do zastupitelstev ÚSC</t>
  </si>
  <si>
    <t>odměny dětské hřiště</t>
  </si>
  <si>
    <t>opravy dětské hřiště</t>
  </si>
  <si>
    <t>materiál na dětské hřiště (např.barvy)</t>
  </si>
  <si>
    <t>Rezerva na kriz. opatření</t>
  </si>
  <si>
    <t xml:space="preserve">Rozpočet je navrhován jako schodkový. Schodek 1 437 809,69 Kč  a splátka úvěru 999.996,-- Kč </t>
  </si>
  <si>
    <t>pěstební činnost-lesní hospodářský plán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</si>
</sst>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5]General"/>
    <numFmt numFmtId="165" formatCode="[$-405]#,##0.00"/>
    <numFmt numFmtId="166" formatCode="#,##0.00&quot; &quot;[$Kč-405];[Red]&quot;-&quot;#,##0.00&quot; &quot;[$Kč-405]"/>
  </numFmts>
  <fonts count="5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6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4"/>
      <color rgb="FF000000"/>
      <name val="Calibri"/>
      <family val="2"/>
      <charset val="238"/>
    </font>
    <font>
      <sz val="14"/>
      <color rgb="FFFF0000"/>
      <name val="Calibri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30" fillId="0" borderId="0"/>
    <xf numFmtId="164" fontId="31" fillId="0" borderId="0" applyBorder="0" applyProtection="0"/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/>
    <xf numFmtId="166" fontId="33" fillId="0" borderId="0" applyBorder="0" applyProtection="0"/>
  </cellStyleXfs>
  <cellXfs count="2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0" fontId="5" fillId="0" borderId="0" xfId="0" applyFont="1"/>
    <xf numFmtId="4" fontId="6" fillId="0" borderId="0" xfId="0" applyNumberFormat="1" applyFont="1"/>
    <xf numFmtId="0" fontId="6" fillId="0" borderId="0" xfId="0" applyFont="1"/>
    <xf numFmtId="0" fontId="7" fillId="0" borderId="0" xfId="0" applyFont="1"/>
    <xf numFmtId="0" fontId="1" fillId="0" borderId="0" xfId="0" applyFont="1"/>
    <xf numFmtId="4" fontId="8" fillId="0" borderId="0" xfId="0" applyNumberFormat="1" applyFont="1"/>
    <xf numFmtId="0" fontId="8" fillId="0" borderId="0" xfId="0" applyFont="1"/>
    <xf numFmtId="0" fontId="0" fillId="0" borderId="0" xfId="0" applyFont="1"/>
    <xf numFmtId="0" fontId="4" fillId="0" borderId="0" xfId="0" applyFont="1" applyAlignment="1">
      <alignment horizontal="left"/>
    </xf>
    <xf numFmtId="4" fontId="9" fillId="0" borderId="0" xfId="0" applyNumberFormat="1" applyFont="1"/>
    <xf numFmtId="0" fontId="10" fillId="0" borderId="0" xfId="0" applyFont="1"/>
    <xf numFmtId="4" fontId="0" fillId="0" borderId="0" xfId="0" applyNumberFormat="1" applyFont="1"/>
    <xf numFmtId="0" fontId="11" fillId="0" borderId="0" xfId="0" applyFont="1"/>
    <xf numFmtId="0" fontId="12" fillId="0" borderId="0" xfId="0" applyFont="1"/>
    <xf numFmtId="4" fontId="13" fillId="0" borderId="0" xfId="0" applyNumberFormat="1" applyFont="1"/>
    <xf numFmtId="4" fontId="5" fillId="0" borderId="0" xfId="0" applyNumberFormat="1" applyFont="1"/>
    <xf numFmtId="4" fontId="10" fillId="0" borderId="0" xfId="0" applyNumberFormat="1" applyFont="1"/>
    <xf numFmtId="0" fontId="0" fillId="0" borderId="11" xfId="0" applyFont="1" applyBorder="1"/>
    <xf numFmtId="4" fontId="12" fillId="0" borderId="11" xfId="0" applyNumberFormat="1" applyFont="1" applyBorder="1"/>
    <xf numFmtId="4" fontId="0" fillId="0" borderId="11" xfId="0" applyNumberFormat="1" applyFont="1" applyBorder="1"/>
    <xf numFmtId="4" fontId="0" fillId="0" borderId="2" xfId="0" applyNumberFormat="1" applyFont="1" applyBorder="1"/>
    <xf numFmtId="4" fontId="0" fillId="0" borderId="3" xfId="0" applyNumberFormat="1" applyFont="1" applyBorder="1"/>
    <xf numFmtId="4" fontId="0" fillId="0" borderId="0" xfId="0" applyNumberFormat="1" applyFont="1" applyBorder="1"/>
    <xf numFmtId="4" fontId="0" fillId="0" borderId="5" xfId="0" applyNumberFormat="1" applyFont="1" applyBorder="1"/>
    <xf numFmtId="4" fontId="0" fillId="0" borderId="0" xfId="0" applyNumberFormat="1"/>
    <xf numFmtId="0" fontId="0" fillId="0" borderId="0" xfId="0" applyFont="1" applyBorder="1"/>
    <xf numFmtId="4" fontId="0" fillId="0" borderId="12" xfId="0" applyNumberFormat="1" applyBorder="1"/>
    <xf numFmtId="4" fontId="10" fillId="0" borderId="13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10" fillId="0" borderId="13" xfId="0" applyNumberFormat="1" applyFont="1" applyBorder="1"/>
    <xf numFmtId="4" fontId="4" fillId="0" borderId="0" xfId="0" applyNumberFormat="1" applyFont="1"/>
    <xf numFmtId="0" fontId="14" fillId="0" borderId="9" xfId="0" applyFont="1" applyBorder="1"/>
    <xf numFmtId="0" fontId="4" fillId="0" borderId="11" xfId="0" applyFont="1" applyBorder="1"/>
    <xf numFmtId="0" fontId="4" fillId="0" borderId="1" xfId="0" applyFont="1" applyBorder="1"/>
    <xf numFmtId="0" fontId="4" fillId="0" borderId="4" xfId="0" applyFont="1" applyBorder="1"/>
    <xf numFmtId="0" fontId="14" fillId="0" borderId="0" xfId="0" applyFont="1" applyBorder="1"/>
    <xf numFmtId="4" fontId="10" fillId="0" borderId="0" xfId="0" applyNumberFormat="1" applyFont="1" applyBorder="1"/>
    <xf numFmtId="0" fontId="15" fillId="0" borderId="10" xfId="0" applyFont="1" applyBorder="1"/>
    <xf numFmtId="4" fontId="16" fillId="0" borderId="11" xfId="0" applyNumberFormat="1" applyFont="1" applyBorder="1"/>
    <xf numFmtId="0" fontId="18" fillId="0" borderId="0" xfId="0" applyFont="1" applyBorder="1"/>
    <xf numFmtId="0" fontId="16" fillId="0" borderId="0" xfId="0" applyFont="1"/>
    <xf numFmtId="4" fontId="1" fillId="0" borderId="0" xfId="0" applyNumberFormat="1" applyFont="1"/>
    <xf numFmtId="4" fontId="0" fillId="0" borderId="0" xfId="0" applyNumberFormat="1" applyBorder="1"/>
    <xf numFmtId="4" fontId="17" fillId="0" borderId="0" xfId="0" applyNumberFormat="1" applyFont="1" applyBorder="1"/>
    <xf numFmtId="4" fontId="2" fillId="0" borderId="0" xfId="0" applyNumberFormat="1" applyFont="1"/>
    <xf numFmtId="0" fontId="14" fillId="0" borderId="0" xfId="0" applyFont="1" applyFill="1" applyBorder="1"/>
    <xf numFmtId="4" fontId="10" fillId="0" borderId="0" xfId="0" applyNumberFormat="1" applyFont="1" applyFill="1" applyBorder="1"/>
    <xf numFmtId="0" fontId="19" fillId="0" borderId="0" xfId="0" applyFont="1"/>
    <xf numFmtId="4" fontId="19" fillId="0" borderId="0" xfId="0" applyNumberFormat="1" applyFont="1"/>
    <xf numFmtId="0" fontId="20" fillId="0" borderId="0" xfId="0" applyFont="1"/>
    <xf numFmtId="4" fontId="3" fillId="0" borderId="0" xfId="0" applyNumberFormat="1" applyFont="1" applyBorder="1"/>
    <xf numFmtId="4" fontId="8" fillId="0" borderId="0" xfId="0" applyNumberFormat="1" applyFont="1" applyBorder="1"/>
    <xf numFmtId="0" fontId="21" fillId="0" borderId="0" xfId="0" applyFont="1"/>
    <xf numFmtId="0" fontId="22" fillId="0" borderId="0" xfId="0" applyFont="1"/>
    <xf numFmtId="4" fontId="23" fillId="0" borderId="0" xfId="0" applyNumberFormat="1" applyFont="1"/>
    <xf numFmtId="0" fontId="24" fillId="0" borderId="0" xfId="0" applyFont="1"/>
    <xf numFmtId="4" fontId="24" fillId="0" borderId="0" xfId="0" applyNumberFormat="1" applyFont="1"/>
    <xf numFmtId="4" fontId="22" fillId="0" borderId="0" xfId="0" applyNumberFormat="1" applyFont="1"/>
    <xf numFmtId="0" fontId="17" fillId="0" borderId="0" xfId="0" applyFont="1" applyBorder="1"/>
    <xf numFmtId="0" fontId="10" fillId="0" borderId="0" xfId="0" applyFont="1" applyBorder="1"/>
    <xf numFmtId="0" fontId="25" fillId="0" borderId="0" xfId="0" applyFont="1"/>
    <xf numFmtId="0" fontId="26" fillId="0" borderId="0" xfId="0" applyFont="1"/>
    <xf numFmtId="0" fontId="19" fillId="0" borderId="0" xfId="0" applyFont="1" applyAlignment="1">
      <alignment horizontal="right"/>
    </xf>
    <xf numFmtId="4" fontId="27" fillId="0" borderId="0" xfId="0" applyNumberFormat="1" applyFont="1"/>
    <xf numFmtId="0" fontId="27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28" fillId="0" borderId="0" xfId="0" applyFont="1"/>
    <xf numFmtId="0" fontId="29" fillId="0" borderId="0" xfId="0" applyFont="1"/>
    <xf numFmtId="4" fontId="11" fillId="0" borderId="0" xfId="0" applyNumberFormat="1" applyFont="1" applyFill="1" applyAlignment="1">
      <alignment horizontal="right"/>
    </xf>
    <xf numFmtId="0" fontId="14" fillId="2" borderId="6" xfId="0" applyFont="1" applyFill="1" applyBorder="1"/>
    <xf numFmtId="4" fontId="10" fillId="2" borderId="7" xfId="0" applyNumberFormat="1" applyFont="1" applyFill="1" applyBorder="1"/>
    <xf numFmtId="4" fontId="10" fillId="2" borderId="8" xfId="0" applyNumberFormat="1" applyFont="1" applyFill="1" applyBorder="1"/>
    <xf numFmtId="0" fontId="4" fillId="0" borderId="14" xfId="0" applyFont="1" applyBorder="1"/>
    <xf numFmtId="4" fontId="0" fillId="0" borderId="15" xfId="0" applyNumberFormat="1" applyFont="1" applyBorder="1"/>
    <xf numFmtId="4" fontId="0" fillId="0" borderId="16" xfId="0" applyNumberFormat="1" applyFont="1" applyBorder="1"/>
    <xf numFmtId="0" fontId="10" fillId="3" borderId="6" xfId="0" applyFont="1" applyFill="1" applyBorder="1"/>
    <xf numFmtId="0" fontId="0" fillId="3" borderId="7" xfId="0" applyFont="1" applyFill="1" applyBorder="1"/>
    <xf numFmtId="4" fontId="0" fillId="3" borderId="8" xfId="0" applyNumberFormat="1" applyFont="1" applyFill="1" applyBorder="1"/>
    <xf numFmtId="0" fontId="30" fillId="0" borderId="0" xfId="1"/>
    <xf numFmtId="164" fontId="37" fillId="0" borderId="0" xfId="2" applyFont="1" applyFill="1" applyAlignment="1"/>
    <xf numFmtId="164" fontId="34" fillId="0" borderId="0" xfId="2" applyFont="1" applyFill="1" applyAlignment="1"/>
    <xf numFmtId="165" fontId="39" fillId="0" borderId="0" xfId="2" applyNumberFormat="1" applyFont="1" applyFill="1" applyAlignment="1"/>
    <xf numFmtId="164" fontId="39" fillId="0" borderId="0" xfId="2" applyFont="1" applyFill="1" applyAlignment="1"/>
    <xf numFmtId="164" fontId="31" fillId="0" borderId="0" xfId="2" applyFont="1" applyFill="1" applyAlignment="1"/>
    <xf numFmtId="164" fontId="35" fillId="0" borderId="0" xfId="2" applyFont="1" applyFill="1" applyAlignment="1"/>
    <xf numFmtId="165" fontId="37" fillId="0" borderId="0" xfId="2" applyNumberFormat="1" applyFont="1" applyFill="1" applyAlignment="1"/>
    <xf numFmtId="164" fontId="41" fillId="0" borderId="0" xfId="2" applyFont="1" applyFill="1" applyAlignment="1"/>
    <xf numFmtId="165" fontId="35" fillId="0" borderId="0" xfId="2" applyNumberFormat="1" applyFont="1" applyFill="1" applyAlignment="1"/>
    <xf numFmtId="164" fontId="38" fillId="0" borderId="0" xfId="2" applyFont="1" applyFill="1" applyAlignment="1"/>
    <xf numFmtId="164" fontId="42" fillId="0" borderId="0" xfId="2" applyFont="1" applyFill="1" applyAlignment="1"/>
    <xf numFmtId="164" fontId="40" fillId="0" borderId="0" xfId="2" applyFont="1" applyFill="1" applyAlignment="1">
      <alignment horizontal="left"/>
    </xf>
    <xf numFmtId="164" fontId="38" fillId="0" borderId="17" xfId="2" applyFont="1" applyFill="1" applyBorder="1" applyAlignment="1"/>
    <xf numFmtId="165" fontId="36" fillId="0" borderId="0" xfId="2" applyNumberFormat="1" applyFont="1" applyFill="1" applyAlignment="1"/>
    <xf numFmtId="164" fontId="31" fillId="0" borderId="20" xfId="2" applyFont="1" applyFill="1" applyBorder="1" applyAlignment="1">
      <alignment horizontal="left"/>
    </xf>
    <xf numFmtId="165" fontId="37" fillId="0" borderId="21" xfId="2" applyNumberFormat="1" applyFont="1" applyFill="1" applyBorder="1" applyAlignment="1"/>
    <xf numFmtId="164" fontId="31" fillId="0" borderId="22" xfId="2" applyFont="1" applyFill="1" applyBorder="1" applyAlignment="1">
      <alignment horizontal="left"/>
    </xf>
    <xf numFmtId="164" fontId="31" fillId="0" borderId="23" xfId="2" applyFont="1" applyFill="1" applyBorder="1" applyAlignment="1"/>
    <xf numFmtId="164" fontId="43" fillId="0" borderId="24" xfId="2" applyFont="1" applyFill="1" applyBorder="1" applyAlignment="1"/>
    <xf numFmtId="165" fontId="37" fillId="0" borderId="24" xfId="2" applyNumberFormat="1" applyFont="1" applyFill="1" applyBorder="1" applyAlignment="1"/>
    <xf numFmtId="164" fontId="31" fillId="0" borderId="25" xfId="2" applyFont="1" applyFill="1" applyBorder="1" applyAlignment="1">
      <alignment horizontal="left"/>
    </xf>
    <xf numFmtId="164" fontId="31" fillId="0" borderId="26" xfId="2" applyFont="1" applyFill="1" applyBorder="1" applyAlignment="1"/>
    <xf numFmtId="165" fontId="37" fillId="0" borderId="27" xfId="2" applyNumberFormat="1" applyFont="1" applyFill="1" applyBorder="1" applyAlignment="1"/>
    <xf numFmtId="164" fontId="31" fillId="0" borderId="20" xfId="2" applyFont="1" applyFill="1" applyBorder="1" applyAlignment="1"/>
    <xf numFmtId="164" fontId="31" fillId="0" borderId="21" xfId="2" applyFont="1" applyFill="1" applyBorder="1" applyAlignment="1"/>
    <xf numFmtId="164" fontId="37" fillId="0" borderId="26" xfId="2" applyFont="1" applyFill="1" applyBorder="1" applyAlignment="1"/>
    <xf numFmtId="164" fontId="39" fillId="0" borderId="18" xfId="2" applyFont="1" applyFill="1" applyBorder="1" applyAlignment="1"/>
    <xf numFmtId="165" fontId="39" fillId="0" borderId="28" xfId="2" applyNumberFormat="1" applyFont="1" applyFill="1" applyBorder="1" applyAlignment="1"/>
    <xf numFmtId="165" fontId="39" fillId="0" borderId="19" xfId="2" applyNumberFormat="1" applyFont="1" applyFill="1" applyBorder="1" applyAlignment="1"/>
    <xf numFmtId="164" fontId="44" fillId="0" borderId="0" xfId="2" applyFont="1" applyFill="1" applyAlignment="1"/>
    <xf numFmtId="165" fontId="45" fillId="0" borderId="0" xfId="2" applyNumberFormat="1" applyFont="1" applyFill="1" applyAlignment="1"/>
    <xf numFmtId="164" fontId="46" fillId="0" borderId="0" xfId="2" applyFont="1" applyFill="1" applyAlignment="1"/>
    <xf numFmtId="165" fontId="47" fillId="0" borderId="0" xfId="2" applyNumberFormat="1" applyFont="1" applyFill="1" applyAlignment="1"/>
    <xf numFmtId="164" fontId="47" fillId="0" borderId="0" xfId="2" applyFont="1" applyFill="1" applyAlignment="1"/>
    <xf numFmtId="164" fontId="44" fillId="0" borderId="17" xfId="2" applyFont="1" applyFill="1" applyBorder="1" applyAlignment="1"/>
    <xf numFmtId="164" fontId="44" fillId="0" borderId="18" xfId="2" applyFont="1" applyFill="1" applyBorder="1" applyAlignment="1"/>
    <xf numFmtId="164" fontId="44" fillId="0" borderId="19" xfId="2" applyFont="1" applyFill="1" applyBorder="1" applyAlignment="1"/>
    <xf numFmtId="165" fontId="44" fillId="0" borderId="0" xfId="2" applyNumberFormat="1" applyFont="1" applyFill="1" applyAlignment="1"/>
    <xf numFmtId="164" fontId="45" fillId="0" borderId="0" xfId="2" applyFont="1" applyFill="1" applyAlignment="1"/>
    <xf numFmtId="164" fontId="39" fillId="0" borderId="17" xfId="2" applyFont="1" applyFill="1" applyBorder="1" applyAlignment="1"/>
    <xf numFmtId="164" fontId="39" fillId="0" borderId="28" xfId="2" applyFont="1" applyFill="1" applyBorder="1" applyAlignment="1"/>
    <xf numFmtId="164" fontId="44" fillId="0" borderId="28" xfId="2" applyFont="1" applyFill="1" applyBorder="1" applyAlignment="1"/>
    <xf numFmtId="0" fontId="48" fillId="0" borderId="0" xfId="0" applyFont="1"/>
    <xf numFmtId="0" fontId="26" fillId="0" borderId="0" xfId="0" applyFont="1" applyAlignment="1">
      <alignment horizontal="right"/>
    </xf>
    <xf numFmtId="4" fontId="48" fillId="0" borderId="0" xfId="0" applyNumberFormat="1" applyFont="1"/>
    <xf numFmtId="0" fontId="27" fillId="0" borderId="0" xfId="0" applyFont="1" applyBorder="1"/>
    <xf numFmtId="4" fontId="27" fillId="0" borderId="0" xfId="0" applyNumberFormat="1" applyFont="1" applyFill="1"/>
    <xf numFmtId="0" fontId="27" fillId="0" borderId="0" xfId="0" applyFont="1" applyAlignment="1">
      <alignment horizontal="left"/>
    </xf>
    <xf numFmtId="0" fontId="1" fillId="0" borderId="11" xfId="0" applyFont="1" applyBorder="1"/>
    <xf numFmtId="4" fontId="0" fillId="0" borderId="13" xfId="0" applyNumberFormat="1" applyFont="1" applyBorder="1"/>
    <xf numFmtId="4" fontId="0" fillId="0" borderId="12" xfId="0" applyNumberFormat="1" applyFont="1" applyBorder="1"/>
    <xf numFmtId="4" fontId="10" fillId="0" borderId="31" xfId="0" applyNumberFormat="1" applyFont="1" applyBorder="1"/>
    <xf numFmtId="4" fontId="0" fillId="0" borderId="32" xfId="0" applyNumberFormat="1" applyFont="1" applyBorder="1"/>
    <xf numFmtId="0" fontId="49" fillId="0" borderId="0" xfId="0" applyFont="1"/>
    <xf numFmtId="0" fontId="27" fillId="0" borderId="0" xfId="0" applyFont="1" applyFill="1"/>
    <xf numFmtId="0" fontId="27" fillId="0" borderId="0" xfId="0" applyFont="1" applyFill="1" applyAlignment="1">
      <alignment horizontal="right"/>
    </xf>
    <xf numFmtId="4" fontId="49" fillId="0" borderId="0" xfId="0" applyNumberFormat="1" applyFont="1"/>
    <xf numFmtId="4" fontId="50" fillId="0" borderId="0" xfId="0" applyNumberFormat="1" applyFont="1"/>
    <xf numFmtId="3" fontId="27" fillId="0" borderId="0" xfId="0" applyNumberFormat="1" applyFont="1" applyAlignment="1">
      <alignment horizontal="right"/>
    </xf>
    <xf numFmtId="9" fontId="27" fillId="0" borderId="0" xfId="0" applyNumberFormat="1" applyFont="1"/>
    <xf numFmtId="0" fontId="0" fillId="0" borderId="0" xfId="0" applyFont="1" applyFill="1"/>
    <xf numFmtId="4" fontId="4" fillId="0" borderId="0" xfId="0" applyNumberFormat="1" applyFont="1" applyFill="1"/>
    <xf numFmtId="0" fontId="10" fillId="0" borderId="0" xfId="0" applyFont="1" applyFill="1"/>
    <xf numFmtId="0" fontId="5" fillId="0" borderId="0" xfId="0" applyFont="1" applyFill="1"/>
    <xf numFmtId="4" fontId="10" fillId="0" borderId="0" xfId="0" applyNumberFormat="1" applyFont="1" applyFill="1"/>
    <xf numFmtId="0" fontId="0" fillId="0" borderId="11" xfId="0" applyFont="1" applyFill="1" applyBorder="1"/>
    <xf numFmtId="0" fontId="14" fillId="0" borderId="9" xfId="0" applyFont="1" applyFill="1" applyBorder="1"/>
    <xf numFmtId="4" fontId="10" fillId="0" borderId="13" xfId="0" applyNumberFormat="1" applyFont="1" applyFill="1" applyBorder="1"/>
    <xf numFmtId="4" fontId="10" fillId="0" borderId="13" xfId="0" applyNumberFormat="1" applyFont="1" applyFill="1" applyBorder="1" applyAlignment="1">
      <alignment horizontal="center"/>
    </xf>
    <xf numFmtId="4" fontId="0" fillId="0" borderId="12" xfId="0" applyNumberFormat="1" applyFill="1" applyBorder="1"/>
    <xf numFmtId="4" fontId="10" fillId="0" borderId="12" xfId="0" applyNumberFormat="1" applyFont="1" applyFill="1" applyBorder="1" applyAlignment="1">
      <alignment horizontal="center"/>
    </xf>
    <xf numFmtId="0" fontId="16" fillId="0" borderId="13" xfId="0" applyFont="1" applyFill="1" applyBorder="1"/>
    <xf numFmtId="0" fontId="15" fillId="0" borderId="14" xfId="0" applyFont="1" applyFill="1" applyBorder="1"/>
    <xf numFmtId="4" fontId="16" fillId="0" borderId="32" xfId="0" applyNumberFormat="1" applyFont="1" applyFill="1" applyBorder="1"/>
    <xf numFmtId="0" fontId="0" fillId="0" borderId="29" xfId="0" applyFont="1" applyFill="1" applyBorder="1"/>
    <xf numFmtId="0" fontId="14" fillId="0" borderId="30" xfId="0" applyFont="1" applyFill="1" applyBorder="1"/>
    <xf numFmtId="4" fontId="10" fillId="0" borderId="30" xfId="0" applyNumberFormat="1" applyFont="1" applyFill="1" applyBorder="1"/>
    <xf numFmtId="0" fontId="0" fillId="0" borderId="12" xfId="0" applyFont="1" applyFill="1" applyBorder="1"/>
    <xf numFmtId="0" fontId="4" fillId="0" borderId="12" xfId="0" applyFont="1" applyFill="1" applyBorder="1"/>
    <xf numFmtId="4" fontId="0" fillId="0" borderId="12" xfId="0" applyNumberFormat="1" applyFont="1" applyFill="1" applyBorder="1"/>
    <xf numFmtId="0" fontId="4" fillId="0" borderId="11" xfId="0" applyFont="1" applyFill="1" applyBorder="1"/>
    <xf numFmtId="4" fontId="12" fillId="0" borderId="11" xfId="0" applyNumberFormat="1" applyFont="1" applyFill="1" applyBorder="1"/>
    <xf numFmtId="4" fontId="0" fillId="0" borderId="11" xfId="0" applyNumberFormat="1" applyFont="1" applyFill="1" applyBorder="1"/>
    <xf numFmtId="0" fontId="0" fillId="0" borderId="13" xfId="0" applyFont="1" applyFill="1" applyBorder="1"/>
    <xf numFmtId="0" fontId="4" fillId="0" borderId="13" xfId="0" applyFont="1" applyFill="1" applyBorder="1"/>
    <xf numFmtId="4" fontId="0" fillId="0" borderId="13" xfId="0" applyNumberFormat="1" applyFont="1" applyFill="1" applyBorder="1"/>
    <xf numFmtId="0" fontId="0" fillId="0" borderId="32" xfId="0" applyFont="1" applyFill="1" applyBorder="1"/>
    <xf numFmtId="0" fontId="4" fillId="0" borderId="32" xfId="0" applyFont="1" applyFill="1" applyBorder="1"/>
    <xf numFmtId="4" fontId="0" fillId="0" borderId="32" xfId="0" applyNumberFormat="1" applyFont="1" applyFill="1" applyBorder="1"/>
    <xf numFmtId="0" fontId="0" fillId="0" borderId="0" xfId="0" applyFont="1" applyFill="1" applyBorder="1"/>
    <xf numFmtId="4" fontId="51" fillId="0" borderId="30" xfId="0" applyNumberFormat="1" applyFont="1" applyFill="1" applyBorder="1"/>
    <xf numFmtId="4" fontId="16" fillId="4" borderId="32" xfId="0" applyNumberFormat="1" applyFont="1" applyFill="1" applyBorder="1"/>
    <xf numFmtId="0" fontId="10" fillId="5" borderId="6" xfId="0" applyFont="1" applyFill="1" applyBorder="1"/>
    <xf numFmtId="0" fontId="10" fillId="5" borderId="8" xfId="0" applyFont="1" applyFill="1" applyBorder="1"/>
    <xf numFmtId="0" fontId="10" fillId="5" borderId="33" xfId="0" applyFont="1" applyFill="1" applyBorder="1"/>
    <xf numFmtId="0" fontId="0" fillId="0" borderId="4" xfId="0" applyBorder="1" applyAlignment="1">
      <alignment horizontal="left"/>
    </xf>
    <xf numFmtId="4" fontId="3" fillId="0" borderId="34" xfId="0" applyNumberFormat="1" applyFont="1" applyBorder="1"/>
    <xf numFmtId="0" fontId="0" fillId="0" borderId="35" xfId="0" applyBorder="1" applyAlignment="1">
      <alignment horizontal="left"/>
    </xf>
    <xf numFmtId="0" fontId="0" fillId="0" borderId="36" xfId="0" applyBorder="1"/>
    <xf numFmtId="4" fontId="3" fillId="0" borderId="37" xfId="0" applyNumberFormat="1" applyFont="1" applyBorder="1"/>
    <xf numFmtId="0" fontId="0" fillId="0" borderId="1" xfId="0" applyBorder="1" applyAlignment="1">
      <alignment horizontal="left"/>
    </xf>
    <xf numFmtId="0" fontId="0" fillId="0" borderId="2" xfId="0" applyBorder="1"/>
    <xf numFmtId="4" fontId="3" fillId="0" borderId="38" xfId="0" applyNumberFormat="1" applyFont="1" applyBorder="1"/>
    <xf numFmtId="0" fontId="0" fillId="0" borderId="4" xfId="0" applyBorder="1"/>
    <xf numFmtId="0" fontId="0" fillId="0" borderId="34" xfId="0" applyBorder="1"/>
    <xf numFmtId="0" fontId="1" fillId="0" borderId="6" xfId="0" applyFont="1" applyBorder="1"/>
    <xf numFmtId="0" fontId="1" fillId="0" borderId="7" xfId="0" applyFont="1" applyBorder="1"/>
    <xf numFmtId="4" fontId="1" fillId="0" borderId="33" xfId="0" applyNumberFormat="1" applyFont="1" applyBorder="1"/>
    <xf numFmtId="0" fontId="5" fillId="5" borderId="7" xfId="0" applyFont="1" applyFill="1" applyBorder="1"/>
    <xf numFmtId="0" fontId="3" fillId="0" borderId="2" xfId="0" applyFont="1" applyBorder="1"/>
    <xf numFmtId="0" fontId="6" fillId="0" borderId="8" xfId="0" applyFont="1" applyBorder="1"/>
    <xf numFmtId="4" fontId="6" fillId="0" borderId="33" xfId="0" applyNumberFormat="1" applyFont="1" applyBorder="1"/>
    <xf numFmtId="0" fontId="52" fillId="0" borderId="0" xfId="0" applyFont="1"/>
  </cellXfs>
  <cellStyles count="7">
    <cellStyle name="Excel Built-in Normal" xfId="2" xr:uid="{E8BB1717-F6F7-408D-A3E1-B0EB2FAA25B5}"/>
    <cellStyle name="Heading" xfId="3" xr:uid="{A8882F3F-C46D-4DDD-B9DF-BC23991C065D}"/>
    <cellStyle name="Heading1" xfId="4" xr:uid="{21320AE2-BB1A-4550-AF49-C1B4AFDCF4D7}"/>
    <cellStyle name="Normální" xfId="0" builtinId="0"/>
    <cellStyle name="Normální 2" xfId="1" xr:uid="{9835DBCD-818F-4BC3-B364-4D20ADBA9B1F}"/>
    <cellStyle name="Result" xfId="5" xr:uid="{4AB47A02-83F1-4BD2-92AF-57ED112D7667}"/>
    <cellStyle name="Result2" xfId="6" xr:uid="{410C67B8-01F3-4D54-B117-46450103A6E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9"/>
  <sheetViews>
    <sheetView topLeftCell="A276" workbookViewId="0">
      <selection activeCell="J306" sqref="J306"/>
    </sheetView>
  </sheetViews>
  <sheetFormatPr defaultRowHeight="12" x14ac:dyDescent="0.2"/>
  <cols>
    <col min="1" max="1" width="6.28515625" style="66" customWidth="1"/>
    <col min="2" max="2" width="6.85546875" style="66" customWidth="1"/>
    <col min="3" max="3" width="6.42578125" style="66" customWidth="1"/>
    <col min="4" max="4" width="6.5703125" style="66" customWidth="1"/>
    <col min="5" max="5" width="9.140625" style="66"/>
    <col min="6" max="6" width="21.5703125" style="66" customWidth="1"/>
    <col min="7" max="7" width="9.85546875" style="66" customWidth="1"/>
    <col min="8" max="8" width="13.85546875" style="66" customWidth="1"/>
    <col min="9" max="9" width="14.5703125" style="66" customWidth="1"/>
    <col min="10" max="11" width="9.140625" style="66"/>
    <col min="12" max="12" width="10" style="66" bestFit="1" customWidth="1"/>
    <col min="13" max="16384" width="9.140625" style="66"/>
  </cols>
  <sheetData>
    <row r="1" spans="1:12" x14ac:dyDescent="0.2">
      <c r="C1" s="140" t="s">
        <v>312</v>
      </c>
      <c r="H1" s="70"/>
    </row>
    <row r="2" spans="1:12" x14ac:dyDescent="0.2">
      <c r="H2" s="70"/>
    </row>
    <row r="3" spans="1:12" x14ac:dyDescent="0.2">
      <c r="C3" s="140" t="s">
        <v>0</v>
      </c>
      <c r="H3" s="70"/>
    </row>
    <row r="4" spans="1:12" s="52" customFormat="1" x14ac:dyDescent="0.2">
      <c r="A4" s="52">
        <v>231</v>
      </c>
      <c r="B4" s="67" t="s">
        <v>132</v>
      </c>
      <c r="D4" s="52">
        <v>1111</v>
      </c>
      <c r="E4" s="52" t="s">
        <v>1</v>
      </c>
      <c r="H4" s="53">
        <v>1305504</v>
      </c>
      <c r="L4" s="53"/>
    </row>
    <row r="5" spans="1:12" s="52" customFormat="1" x14ac:dyDescent="0.2">
      <c r="A5" s="52">
        <v>231</v>
      </c>
      <c r="B5" s="67" t="s">
        <v>132</v>
      </c>
      <c r="D5" s="52">
        <v>1112</v>
      </c>
      <c r="E5" s="52" t="s">
        <v>2</v>
      </c>
      <c r="H5" s="53">
        <v>84616</v>
      </c>
    </row>
    <row r="6" spans="1:12" s="52" customFormat="1" x14ac:dyDescent="0.2">
      <c r="A6" s="52">
        <v>231</v>
      </c>
      <c r="B6" s="67" t="s">
        <v>132</v>
      </c>
      <c r="D6" s="52">
        <v>1113</v>
      </c>
      <c r="E6" s="52" t="s">
        <v>163</v>
      </c>
      <c r="H6" s="53">
        <v>271980</v>
      </c>
    </row>
    <row r="7" spans="1:12" s="52" customFormat="1" x14ac:dyDescent="0.2">
      <c r="A7" s="52">
        <v>231</v>
      </c>
      <c r="B7" s="67" t="s">
        <v>132</v>
      </c>
      <c r="D7" s="52">
        <v>1121</v>
      </c>
      <c r="E7" s="52" t="s">
        <v>3</v>
      </c>
      <c r="H7" s="53">
        <v>1906882</v>
      </c>
    </row>
    <row r="8" spans="1:12" x14ac:dyDescent="0.2">
      <c r="A8" s="52">
        <v>231</v>
      </c>
      <c r="B8" s="67" t="s">
        <v>132</v>
      </c>
      <c r="C8" s="52"/>
      <c r="D8" s="52">
        <v>1122</v>
      </c>
      <c r="E8" s="52" t="s">
        <v>4</v>
      </c>
      <c r="F8" s="52"/>
      <c r="G8" s="52"/>
      <c r="H8" s="53">
        <v>100000</v>
      </c>
    </row>
    <row r="9" spans="1:12" s="52" customFormat="1" x14ac:dyDescent="0.2">
      <c r="A9" s="52">
        <v>231</v>
      </c>
      <c r="B9" s="67" t="s">
        <v>132</v>
      </c>
      <c r="D9" s="52">
        <v>1211</v>
      </c>
      <c r="E9" s="52" t="s">
        <v>5</v>
      </c>
      <c r="H9" s="53">
        <v>4629704</v>
      </c>
    </row>
    <row r="10" spans="1:12" x14ac:dyDescent="0.2">
      <c r="A10" s="52">
        <v>231</v>
      </c>
      <c r="B10" s="67" t="s">
        <v>132</v>
      </c>
      <c r="D10" s="69">
        <v>1345</v>
      </c>
      <c r="E10" s="52" t="s">
        <v>6</v>
      </c>
      <c r="F10" s="52"/>
      <c r="G10" s="52"/>
      <c r="H10" s="53">
        <v>380000</v>
      </c>
    </row>
    <row r="11" spans="1:12" s="52" customFormat="1" x14ac:dyDescent="0.2">
      <c r="A11" s="52">
        <v>231</v>
      </c>
      <c r="B11" s="67" t="s">
        <v>132</v>
      </c>
      <c r="D11" s="52">
        <v>1341</v>
      </c>
      <c r="E11" s="52" t="s">
        <v>7</v>
      </c>
      <c r="H11" s="53">
        <v>9000</v>
      </c>
    </row>
    <row r="12" spans="1:12" s="52" customFormat="1" x14ac:dyDescent="0.2">
      <c r="A12" s="52">
        <v>231</v>
      </c>
      <c r="B12" s="67" t="s">
        <v>132</v>
      </c>
      <c r="D12" s="52">
        <v>1342</v>
      </c>
      <c r="E12" s="52" t="s">
        <v>254</v>
      </c>
      <c r="H12" s="53">
        <v>9000</v>
      </c>
    </row>
    <row r="13" spans="1:12" s="52" customFormat="1" x14ac:dyDescent="0.2">
      <c r="A13" s="52">
        <v>231</v>
      </c>
      <c r="B13" s="67" t="s">
        <v>132</v>
      </c>
      <c r="D13" s="52">
        <v>1361</v>
      </c>
      <c r="E13" s="52" t="s">
        <v>8</v>
      </c>
      <c r="H13" s="53">
        <v>5000</v>
      </c>
    </row>
    <row r="14" spans="1:12" s="52" customFormat="1" x14ac:dyDescent="0.2">
      <c r="A14" s="52">
        <v>231</v>
      </c>
      <c r="B14" s="67" t="s">
        <v>132</v>
      </c>
      <c r="D14" s="52">
        <v>1381</v>
      </c>
      <c r="E14" s="52" t="s">
        <v>164</v>
      </c>
      <c r="H14" s="53">
        <v>40000</v>
      </c>
      <c r="I14" s="52" t="s">
        <v>224</v>
      </c>
    </row>
    <row r="15" spans="1:12" x14ac:dyDescent="0.2">
      <c r="A15" s="52">
        <v>231</v>
      </c>
      <c r="B15" s="67" t="s">
        <v>132</v>
      </c>
      <c r="C15" s="52"/>
      <c r="D15" s="52">
        <v>1511</v>
      </c>
      <c r="E15" s="52" t="s">
        <v>9</v>
      </c>
      <c r="F15" s="52"/>
      <c r="G15" s="52"/>
      <c r="H15" s="53">
        <v>350000</v>
      </c>
      <c r="I15" s="53">
        <f>SUM(H4:H15)</f>
        <v>9091686</v>
      </c>
    </row>
    <row r="16" spans="1:12" s="69" customFormat="1" x14ac:dyDescent="0.2">
      <c r="A16" s="69">
        <v>231</v>
      </c>
      <c r="B16" s="71" t="s">
        <v>132</v>
      </c>
      <c r="D16" s="69">
        <v>4112</v>
      </c>
      <c r="E16" s="69" t="s">
        <v>10</v>
      </c>
      <c r="G16" s="145"/>
      <c r="H16" s="68">
        <v>115700</v>
      </c>
      <c r="I16" s="68"/>
    </row>
    <row r="17" spans="1:9" x14ac:dyDescent="0.2">
      <c r="A17" s="52"/>
      <c r="B17" s="67"/>
      <c r="C17" s="52"/>
      <c r="D17" s="52"/>
      <c r="E17" s="52"/>
      <c r="F17" s="52"/>
      <c r="G17" s="67"/>
      <c r="H17" s="53"/>
      <c r="I17" s="68">
        <f>SUM(H16:H17)</f>
        <v>115700</v>
      </c>
    </row>
    <row r="18" spans="1:9" x14ac:dyDescent="0.2">
      <c r="H18" s="70"/>
    </row>
    <row r="19" spans="1:9" s="52" customFormat="1" x14ac:dyDescent="0.2">
      <c r="A19" s="52">
        <v>231</v>
      </c>
      <c r="B19" s="67" t="s">
        <v>132</v>
      </c>
      <c r="C19" s="52">
        <v>1032</v>
      </c>
      <c r="D19" s="52">
        <v>2111</v>
      </c>
      <c r="E19" s="52" t="s">
        <v>11</v>
      </c>
      <c r="H19" s="53">
        <v>500000</v>
      </c>
    </row>
    <row r="20" spans="1:9" s="52" customFormat="1" x14ac:dyDescent="0.2">
      <c r="A20" s="52">
        <v>231</v>
      </c>
      <c r="B20" s="67" t="s">
        <v>132</v>
      </c>
      <c r="C20" s="52">
        <v>3313</v>
      </c>
      <c r="D20" s="52">
        <v>2111</v>
      </c>
      <c r="E20" s="52" t="s">
        <v>12</v>
      </c>
      <c r="H20" s="53">
        <v>250000</v>
      </c>
    </row>
    <row r="21" spans="1:9" s="52" customFormat="1" x14ac:dyDescent="0.2">
      <c r="A21" s="52">
        <v>231</v>
      </c>
      <c r="B21" s="67" t="s">
        <v>132</v>
      </c>
      <c r="C21" s="52">
        <v>3319</v>
      </c>
      <c r="D21" s="52">
        <v>2111</v>
      </c>
      <c r="E21" s="52" t="s">
        <v>13</v>
      </c>
      <c r="H21" s="53">
        <v>10000</v>
      </c>
    </row>
    <row r="22" spans="1:9" s="52" customFormat="1" x14ac:dyDescent="0.2">
      <c r="A22" s="52">
        <v>231</v>
      </c>
      <c r="B22" s="67" t="s">
        <v>132</v>
      </c>
      <c r="C22" s="52">
        <v>3412</v>
      </c>
      <c r="D22" s="52">
        <v>2132</v>
      </c>
      <c r="E22" s="52" t="s">
        <v>129</v>
      </c>
      <c r="H22" s="53">
        <v>30000</v>
      </c>
    </row>
    <row r="23" spans="1:9" s="52" customFormat="1" x14ac:dyDescent="0.2">
      <c r="A23" s="52">
        <v>231</v>
      </c>
      <c r="B23" s="67" t="s">
        <v>132</v>
      </c>
      <c r="C23" s="52">
        <v>3612</v>
      </c>
      <c r="D23" s="52">
        <v>2132</v>
      </c>
      <c r="E23" s="52" t="s">
        <v>225</v>
      </c>
      <c r="H23" s="53">
        <v>47500</v>
      </c>
      <c r="I23" s="52" t="s">
        <v>14</v>
      </c>
    </row>
    <row r="24" spans="1:9" s="52" customFormat="1" x14ac:dyDescent="0.2">
      <c r="A24" s="52">
        <v>231</v>
      </c>
      <c r="B24" s="67" t="s">
        <v>132</v>
      </c>
      <c r="C24" s="52">
        <v>3613</v>
      </c>
      <c r="D24" s="52">
        <v>2132</v>
      </c>
      <c r="E24" s="52" t="s">
        <v>255</v>
      </c>
      <c r="H24" s="53">
        <v>60000</v>
      </c>
    </row>
    <row r="25" spans="1:9" s="52" customFormat="1" x14ac:dyDescent="0.2">
      <c r="A25" s="52">
        <v>231</v>
      </c>
      <c r="B25" s="67" t="s">
        <v>132</v>
      </c>
      <c r="C25" s="52">
        <v>3632</v>
      </c>
      <c r="D25" s="52">
        <v>2111</v>
      </c>
      <c r="E25" s="52" t="s">
        <v>15</v>
      </c>
      <c r="H25" s="53">
        <v>2000</v>
      </c>
      <c r="I25" s="65"/>
    </row>
    <row r="26" spans="1:9" s="52" customFormat="1" x14ac:dyDescent="0.2">
      <c r="A26" s="52">
        <v>231</v>
      </c>
      <c r="B26" s="67" t="s">
        <v>132</v>
      </c>
      <c r="C26" s="52">
        <v>3639</v>
      </c>
      <c r="D26" s="52">
        <v>2131</v>
      </c>
      <c r="E26" s="52" t="s">
        <v>16</v>
      </c>
      <c r="H26" s="53">
        <v>18000</v>
      </c>
    </row>
    <row r="27" spans="1:9" s="52" customFormat="1" x14ac:dyDescent="0.2">
      <c r="A27" s="52">
        <v>231</v>
      </c>
      <c r="B27" s="67" t="s">
        <v>132</v>
      </c>
      <c r="C27" s="52">
        <v>3725</v>
      </c>
      <c r="D27" s="52">
        <v>2324</v>
      </c>
      <c r="E27" s="52" t="s">
        <v>17</v>
      </c>
      <c r="H27" s="53">
        <v>100000</v>
      </c>
    </row>
    <row r="28" spans="1:9" s="52" customFormat="1" x14ac:dyDescent="0.2">
      <c r="A28" s="52">
        <v>231</v>
      </c>
      <c r="B28" s="67" t="s">
        <v>132</v>
      </c>
      <c r="C28" s="52">
        <v>6171</v>
      </c>
      <c r="D28" s="52">
        <v>2111</v>
      </c>
      <c r="E28" s="52" t="s">
        <v>256</v>
      </c>
      <c r="G28" s="52">
        <v>12</v>
      </c>
      <c r="H28" s="53">
        <v>100</v>
      </c>
    </row>
    <row r="29" spans="1:9" s="52" customFormat="1" x14ac:dyDescent="0.2">
      <c r="A29" s="52">
        <v>231</v>
      </c>
      <c r="B29" s="67" t="s">
        <v>132</v>
      </c>
      <c r="C29" s="52">
        <v>6171</v>
      </c>
      <c r="D29" s="52">
        <v>2112</v>
      </c>
      <c r="E29" s="52" t="s">
        <v>18</v>
      </c>
      <c r="G29" s="52">
        <v>13</v>
      </c>
      <c r="H29" s="53">
        <v>10000</v>
      </c>
      <c r="I29" s="53">
        <f>SUM(H19:H29)</f>
        <v>1027600</v>
      </c>
    </row>
    <row r="30" spans="1:9" x14ac:dyDescent="0.2">
      <c r="H30" s="70"/>
    </row>
    <row r="31" spans="1:9" x14ac:dyDescent="0.2">
      <c r="H31" s="70"/>
    </row>
    <row r="32" spans="1:9" x14ac:dyDescent="0.2">
      <c r="H32" s="70"/>
    </row>
    <row r="33" spans="1:9" x14ac:dyDescent="0.2">
      <c r="H33" s="70"/>
    </row>
    <row r="34" spans="1:9" x14ac:dyDescent="0.2">
      <c r="H34" s="70"/>
    </row>
    <row r="35" spans="1:9" s="69" customFormat="1" x14ac:dyDescent="0.2">
      <c r="C35" s="69" t="s">
        <v>19</v>
      </c>
      <c r="H35" s="143">
        <f>SUM(H4:H34)</f>
        <v>10234986</v>
      </c>
      <c r="I35" s="144">
        <f>SUM(I4:I29)</f>
        <v>10234986</v>
      </c>
    </row>
    <row r="36" spans="1:9" x14ac:dyDescent="0.2">
      <c r="H36" s="70"/>
    </row>
    <row r="37" spans="1:9" x14ac:dyDescent="0.2">
      <c r="H37" s="70"/>
    </row>
    <row r="38" spans="1:9" x14ac:dyDescent="0.2">
      <c r="H38" s="70"/>
    </row>
    <row r="39" spans="1:9" x14ac:dyDescent="0.2">
      <c r="C39" s="140" t="s">
        <v>20</v>
      </c>
      <c r="H39" s="70"/>
    </row>
    <row r="40" spans="1:9" x14ac:dyDescent="0.2">
      <c r="C40" s="69" t="s">
        <v>21</v>
      </c>
      <c r="H40" s="70"/>
    </row>
    <row r="41" spans="1:9" s="52" customFormat="1" x14ac:dyDescent="0.2">
      <c r="A41" s="52">
        <v>231</v>
      </c>
      <c r="B41" s="67" t="s">
        <v>132</v>
      </c>
      <c r="C41" s="52">
        <v>1032</v>
      </c>
      <c r="D41" s="52">
        <v>5139</v>
      </c>
      <c r="E41" s="52" t="s">
        <v>22</v>
      </c>
      <c r="H41" s="53">
        <v>80000</v>
      </c>
    </row>
    <row r="42" spans="1:9" s="52" customFormat="1" x14ac:dyDescent="0.2">
      <c r="A42" s="52">
        <v>231</v>
      </c>
      <c r="B42" s="67" t="s">
        <v>132</v>
      </c>
      <c r="C42" s="52">
        <v>1032</v>
      </c>
      <c r="D42" s="52">
        <v>5163</v>
      </c>
      <c r="E42" s="52" t="s">
        <v>23</v>
      </c>
      <c r="H42" s="53">
        <v>6000</v>
      </c>
    </row>
    <row r="43" spans="1:9" s="52" customFormat="1" x14ac:dyDescent="0.2">
      <c r="A43" s="52">
        <v>231</v>
      </c>
      <c r="B43" s="67" t="s">
        <v>132</v>
      </c>
      <c r="C43" s="52">
        <v>1032</v>
      </c>
      <c r="D43" s="52">
        <v>5166</v>
      </c>
      <c r="E43" s="52" t="s">
        <v>24</v>
      </c>
      <c r="H43" s="53">
        <v>40000</v>
      </c>
    </row>
    <row r="44" spans="1:9" s="69" customFormat="1" x14ac:dyDescent="0.2">
      <c r="A44" s="69">
        <v>231</v>
      </c>
      <c r="B44" s="71" t="s">
        <v>132</v>
      </c>
      <c r="C44" s="69">
        <v>1032</v>
      </c>
      <c r="D44" s="69">
        <v>5169</v>
      </c>
      <c r="E44" s="69" t="s">
        <v>25</v>
      </c>
      <c r="H44" s="68">
        <v>500000</v>
      </c>
    </row>
    <row r="45" spans="1:9" s="69" customFormat="1" x14ac:dyDescent="0.2">
      <c r="A45" s="52">
        <v>231</v>
      </c>
      <c r="B45" s="67" t="s">
        <v>132</v>
      </c>
      <c r="C45" s="52">
        <v>1032</v>
      </c>
      <c r="D45" s="52">
        <v>5362</v>
      </c>
      <c r="E45" s="52" t="s">
        <v>26</v>
      </c>
      <c r="F45" s="52"/>
      <c r="G45" s="52"/>
      <c r="H45" s="53">
        <v>4000</v>
      </c>
      <c r="I45" s="68"/>
    </row>
    <row r="46" spans="1:9" x14ac:dyDescent="0.2">
      <c r="A46" s="52">
        <v>231</v>
      </c>
      <c r="B46" s="67" t="s">
        <v>132</v>
      </c>
      <c r="C46" s="52">
        <v>1032</v>
      </c>
      <c r="D46" s="52">
        <v>6119</v>
      </c>
      <c r="E46" s="199" t="s">
        <v>324</v>
      </c>
      <c r="F46" s="52"/>
      <c r="G46" s="52"/>
      <c r="H46" s="53">
        <v>7710.12</v>
      </c>
      <c r="I46" s="68">
        <f>SUM(H41:H46)</f>
        <v>637710.12</v>
      </c>
    </row>
    <row r="47" spans="1:9" x14ac:dyDescent="0.2">
      <c r="H47" s="70"/>
      <c r="I47" s="70"/>
    </row>
    <row r="48" spans="1:9" x14ac:dyDescent="0.2">
      <c r="C48" s="69" t="s">
        <v>27</v>
      </c>
      <c r="H48" s="70"/>
    </row>
    <row r="49" spans="1:9" x14ac:dyDescent="0.2">
      <c r="A49" s="52">
        <v>231</v>
      </c>
      <c r="B49" s="67" t="s">
        <v>132</v>
      </c>
      <c r="C49" s="52">
        <v>2212</v>
      </c>
      <c r="D49" s="52">
        <v>5139</v>
      </c>
      <c r="E49" s="52" t="s">
        <v>100</v>
      </c>
      <c r="F49" s="52"/>
      <c r="G49" s="52"/>
      <c r="H49" s="53">
        <v>1000</v>
      </c>
    </row>
    <row r="50" spans="1:9" x14ac:dyDescent="0.2">
      <c r="A50" s="52">
        <v>231</v>
      </c>
      <c r="B50" s="67" t="s">
        <v>132</v>
      </c>
      <c r="C50" s="52">
        <v>2212</v>
      </c>
      <c r="D50" s="52">
        <v>5169</v>
      </c>
      <c r="E50" s="52" t="s">
        <v>266</v>
      </c>
      <c r="F50" s="52"/>
      <c r="G50" s="52"/>
      <c r="H50" s="53">
        <v>150000</v>
      </c>
      <c r="I50" s="70"/>
    </row>
    <row r="51" spans="1:9" s="69" customFormat="1" x14ac:dyDescent="0.2">
      <c r="A51" s="69">
        <v>231</v>
      </c>
      <c r="B51" s="71" t="s">
        <v>132</v>
      </c>
      <c r="C51" s="69">
        <v>2212</v>
      </c>
      <c r="D51" s="69">
        <v>5171</v>
      </c>
      <c r="E51" s="69" t="s">
        <v>28</v>
      </c>
      <c r="H51" s="68">
        <v>1000000</v>
      </c>
      <c r="I51" s="68">
        <f>SUM(H49:H51)</f>
        <v>1151000</v>
      </c>
    </row>
    <row r="52" spans="1:9" x14ac:dyDescent="0.2">
      <c r="B52" s="130"/>
      <c r="H52" s="70"/>
      <c r="I52" s="70"/>
    </row>
    <row r="53" spans="1:9" x14ac:dyDescent="0.2">
      <c r="B53" s="130"/>
      <c r="H53" s="70"/>
      <c r="I53" s="70"/>
    </row>
    <row r="54" spans="1:9" x14ac:dyDescent="0.2">
      <c r="B54" s="130"/>
      <c r="H54" s="70"/>
      <c r="I54" s="70"/>
    </row>
    <row r="55" spans="1:9" x14ac:dyDescent="0.2">
      <c r="H55" s="70"/>
      <c r="I55" s="70"/>
    </row>
    <row r="56" spans="1:9" ht="12.75" customHeight="1" x14ac:dyDescent="0.2">
      <c r="A56" s="69"/>
      <c r="B56" s="69"/>
      <c r="C56" s="69" t="s">
        <v>29</v>
      </c>
      <c r="D56" s="69"/>
      <c r="E56" s="69"/>
      <c r="F56" s="69"/>
      <c r="G56" s="69"/>
      <c r="H56" s="68"/>
      <c r="I56" s="69"/>
    </row>
    <row r="57" spans="1:9" x14ac:dyDescent="0.2">
      <c r="A57" s="69">
        <v>231</v>
      </c>
      <c r="B57" s="71" t="s">
        <v>132</v>
      </c>
      <c r="C57" s="69">
        <v>2292</v>
      </c>
      <c r="D57" s="69">
        <v>5323</v>
      </c>
      <c r="E57" s="69" t="s">
        <v>30</v>
      </c>
      <c r="F57" s="69"/>
      <c r="G57" s="69"/>
      <c r="H57" s="68">
        <v>43470</v>
      </c>
      <c r="I57" s="68">
        <f>SUM(H57)</f>
        <v>43470</v>
      </c>
    </row>
    <row r="58" spans="1:9" x14ac:dyDescent="0.2">
      <c r="H58" s="70"/>
    </row>
    <row r="59" spans="1:9" x14ac:dyDescent="0.2">
      <c r="C59" s="69" t="s">
        <v>31</v>
      </c>
      <c r="H59" s="70"/>
    </row>
    <row r="60" spans="1:9" x14ac:dyDescent="0.2">
      <c r="A60" s="52">
        <v>231</v>
      </c>
      <c r="B60" s="67" t="s">
        <v>132</v>
      </c>
      <c r="C60" s="52">
        <v>2310</v>
      </c>
      <c r="D60" s="52">
        <v>5169</v>
      </c>
      <c r="E60" s="52" t="s">
        <v>237</v>
      </c>
      <c r="F60" s="52"/>
      <c r="G60" s="52"/>
      <c r="H60" s="53">
        <v>30000</v>
      </c>
      <c r="I60" s="70"/>
    </row>
    <row r="61" spans="1:9" s="69" customFormat="1" x14ac:dyDescent="0.2">
      <c r="A61" s="69">
        <v>231</v>
      </c>
      <c r="B61" s="71" t="s">
        <v>132</v>
      </c>
      <c r="C61" s="69">
        <v>2310</v>
      </c>
      <c r="D61" s="69">
        <v>6121</v>
      </c>
      <c r="E61" s="69" t="s">
        <v>245</v>
      </c>
      <c r="H61" s="68">
        <v>600000</v>
      </c>
      <c r="I61" s="68">
        <f>SUM(H60:H61)</f>
        <v>630000</v>
      </c>
    </row>
    <row r="62" spans="1:9" s="69" customFormat="1" x14ac:dyDescent="0.2">
      <c r="B62" s="71"/>
      <c r="H62" s="68"/>
      <c r="I62" s="68"/>
    </row>
    <row r="63" spans="1:9" s="69" customFormat="1" x14ac:dyDescent="0.2">
      <c r="B63" s="71"/>
      <c r="H63" s="68"/>
      <c r="I63" s="68"/>
    </row>
    <row r="64" spans="1:9" x14ac:dyDescent="0.2">
      <c r="H64" s="70"/>
    </row>
    <row r="65" spans="1:9" x14ac:dyDescent="0.2">
      <c r="C65" s="69" t="s">
        <v>32</v>
      </c>
      <c r="H65" s="70"/>
    </row>
    <row r="66" spans="1:9" s="52" customFormat="1" x14ac:dyDescent="0.2">
      <c r="A66" s="52">
        <v>231</v>
      </c>
      <c r="B66" s="67" t="s">
        <v>132</v>
      </c>
      <c r="C66" s="52">
        <v>2321</v>
      </c>
      <c r="D66" s="52">
        <v>5493</v>
      </c>
      <c r="E66" s="52" t="s">
        <v>33</v>
      </c>
      <c r="H66" s="53">
        <v>70000</v>
      </c>
      <c r="I66" s="53"/>
    </row>
    <row r="67" spans="1:9" x14ac:dyDescent="0.2">
      <c r="A67" s="69">
        <v>231</v>
      </c>
      <c r="B67" s="71" t="s">
        <v>132</v>
      </c>
      <c r="C67" s="69">
        <v>2321</v>
      </c>
      <c r="D67" s="69">
        <v>5169</v>
      </c>
      <c r="E67" s="69" t="s">
        <v>238</v>
      </c>
      <c r="F67" s="69"/>
      <c r="G67" s="69"/>
      <c r="H67" s="68">
        <v>300000</v>
      </c>
      <c r="I67" s="70"/>
    </row>
    <row r="68" spans="1:9" x14ac:dyDescent="0.2">
      <c r="A68" s="69">
        <v>231</v>
      </c>
      <c r="B68" s="71" t="s">
        <v>132</v>
      </c>
      <c r="C68" s="69">
        <v>2321</v>
      </c>
      <c r="D68" s="69">
        <v>5171</v>
      </c>
      <c r="E68" s="69" t="s">
        <v>240</v>
      </c>
      <c r="F68" s="69"/>
      <c r="G68" s="69"/>
      <c r="H68" s="68">
        <v>300000</v>
      </c>
      <c r="I68" s="70"/>
    </row>
    <row r="69" spans="1:9" x14ac:dyDescent="0.2">
      <c r="A69" s="69">
        <v>231</v>
      </c>
      <c r="B69" s="71" t="s">
        <v>132</v>
      </c>
      <c r="C69" s="69">
        <v>2321</v>
      </c>
      <c r="D69" s="69">
        <v>6121</v>
      </c>
      <c r="E69" s="69" t="s">
        <v>246</v>
      </c>
      <c r="F69" s="69"/>
      <c r="G69" s="69"/>
      <c r="H69" s="68">
        <v>600000</v>
      </c>
      <c r="I69" s="68">
        <f>SUM(H66:H69)</f>
        <v>1270000</v>
      </c>
    </row>
    <row r="70" spans="1:9" x14ac:dyDescent="0.2">
      <c r="H70" s="70"/>
      <c r="I70" s="70"/>
    </row>
    <row r="71" spans="1:9" x14ac:dyDescent="0.2">
      <c r="C71" s="69" t="s">
        <v>34</v>
      </c>
      <c r="H71" s="70"/>
    </row>
    <row r="72" spans="1:9" s="69" customFormat="1" x14ac:dyDescent="0.2">
      <c r="A72" s="69">
        <v>231</v>
      </c>
      <c r="B72" s="71" t="s">
        <v>132</v>
      </c>
      <c r="C72" s="69">
        <v>3111</v>
      </c>
      <c r="D72" s="69">
        <v>5331</v>
      </c>
      <c r="E72" s="69" t="s">
        <v>35</v>
      </c>
      <c r="H72" s="68">
        <v>220000</v>
      </c>
      <c r="I72" s="68">
        <f>SUM(H72)</f>
        <v>220000</v>
      </c>
    </row>
    <row r="73" spans="1:9" x14ac:dyDescent="0.2">
      <c r="H73" s="70"/>
      <c r="I73" s="70"/>
    </row>
    <row r="74" spans="1:9" x14ac:dyDescent="0.2">
      <c r="C74" s="52" t="s">
        <v>36</v>
      </c>
      <c r="H74" s="70"/>
    </row>
    <row r="75" spans="1:9" s="52" customFormat="1" x14ac:dyDescent="0.2">
      <c r="A75" s="52">
        <v>231</v>
      </c>
      <c r="B75" s="67" t="s">
        <v>132</v>
      </c>
      <c r="C75" s="52">
        <v>3313</v>
      </c>
      <c r="D75" s="52">
        <v>5021</v>
      </c>
      <c r="E75" s="52" t="s">
        <v>37</v>
      </c>
      <c r="H75" s="53">
        <v>120000</v>
      </c>
    </row>
    <row r="76" spans="1:9" s="52" customFormat="1" x14ac:dyDescent="0.2">
      <c r="A76" s="52">
        <v>231</v>
      </c>
      <c r="B76" s="67" t="s">
        <v>132</v>
      </c>
      <c r="C76" s="52">
        <v>3313</v>
      </c>
      <c r="D76" s="52">
        <v>5041</v>
      </c>
      <c r="E76" s="52" t="s">
        <v>38</v>
      </c>
      <c r="H76" s="53">
        <v>5000</v>
      </c>
    </row>
    <row r="77" spans="1:9" s="52" customFormat="1" x14ac:dyDescent="0.2">
      <c r="A77" s="52">
        <v>231</v>
      </c>
      <c r="B77" s="67" t="s">
        <v>132</v>
      </c>
      <c r="C77" s="52">
        <v>3313</v>
      </c>
      <c r="D77" s="52">
        <v>5137</v>
      </c>
      <c r="E77" s="52" t="s">
        <v>272</v>
      </c>
      <c r="H77" s="53">
        <v>50000</v>
      </c>
    </row>
    <row r="78" spans="1:9" s="52" customFormat="1" x14ac:dyDescent="0.2">
      <c r="A78" s="52">
        <v>231</v>
      </c>
      <c r="B78" s="67" t="s">
        <v>132</v>
      </c>
      <c r="C78" s="52">
        <v>3313</v>
      </c>
      <c r="D78" s="52">
        <v>5139</v>
      </c>
      <c r="E78" s="52" t="s">
        <v>226</v>
      </c>
      <c r="H78" s="53">
        <v>2000</v>
      </c>
    </row>
    <row r="79" spans="1:9" x14ac:dyDescent="0.2">
      <c r="A79" s="69">
        <v>231</v>
      </c>
      <c r="B79" s="71" t="s">
        <v>132</v>
      </c>
      <c r="C79" s="69">
        <v>3313</v>
      </c>
      <c r="D79" s="69">
        <v>5154</v>
      </c>
      <c r="E79" s="69" t="s">
        <v>39</v>
      </c>
      <c r="F79" s="69"/>
      <c r="G79" s="69"/>
      <c r="H79" s="68">
        <v>36000</v>
      </c>
    </row>
    <row r="80" spans="1:9" s="52" customFormat="1" x14ac:dyDescent="0.2">
      <c r="A80" s="52">
        <v>231</v>
      </c>
      <c r="B80" s="67" t="s">
        <v>132</v>
      </c>
      <c r="C80" s="52">
        <v>3313</v>
      </c>
      <c r="D80" s="52">
        <v>5162</v>
      </c>
      <c r="E80" s="52" t="s">
        <v>276</v>
      </c>
      <c r="H80" s="53">
        <v>22000</v>
      </c>
    </row>
    <row r="81" spans="1:10" s="52" customFormat="1" x14ac:dyDescent="0.2">
      <c r="A81" s="52">
        <v>231</v>
      </c>
      <c r="B81" s="67" t="s">
        <v>132</v>
      </c>
      <c r="C81" s="52">
        <v>3313</v>
      </c>
      <c r="D81" s="52">
        <v>5169</v>
      </c>
      <c r="E81" s="52" t="s">
        <v>275</v>
      </c>
      <c r="H81" s="53">
        <v>220000</v>
      </c>
      <c r="I81" s="53"/>
    </row>
    <row r="82" spans="1:10" s="52" customFormat="1" x14ac:dyDescent="0.2">
      <c r="A82" s="52">
        <v>231</v>
      </c>
      <c r="B82" s="67" t="s">
        <v>132</v>
      </c>
      <c r="C82" s="52">
        <v>3313</v>
      </c>
      <c r="D82" s="52">
        <v>5171</v>
      </c>
      <c r="E82" s="52" t="s">
        <v>299</v>
      </c>
      <c r="H82" s="53">
        <v>55000</v>
      </c>
      <c r="I82" s="53"/>
    </row>
    <row r="83" spans="1:10" s="52" customFormat="1" x14ac:dyDescent="0.2">
      <c r="A83" s="52">
        <v>231</v>
      </c>
      <c r="B83" s="67" t="s">
        <v>132</v>
      </c>
      <c r="C83" s="52">
        <v>3313</v>
      </c>
      <c r="D83" s="52">
        <v>5175</v>
      </c>
      <c r="E83" s="52" t="s">
        <v>93</v>
      </c>
      <c r="H83" s="53">
        <v>1000</v>
      </c>
      <c r="I83" s="68">
        <f>SUM(H75:H83)</f>
        <v>511000</v>
      </c>
      <c r="J83" s="53"/>
    </row>
    <row r="84" spans="1:10" x14ac:dyDescent="0.2">
      <c r="B84" s="130"/>
      <c r="I84" s="70"/>
      <c r="J84" s="70"/>
    </row>
    <row r="85" spans="1:10" x14ac:dyDescent="0.2">
      <c r="C85" s="69" t="s">
        <v>41</v>
      </c>
      <c r="H85" s="70"/>
    </row>
    <row r="86" spans="1:10" s="69" customFormat="1" x14ac:dyDescent="0.2">
      <c r="A86" s="69">
        <v>231</v>
      </c>
      <c r="B86" s="71" t="s">
        <v>132</v>
      </c>
      <c r="C86" s="69">
        <v>3314</v>
      </c>
      <c r="D86" s="69">
        <v>5021</v>
      </c>
      <c r="E86" s="69" t="s">
        <v>37</v>
      </c>
      <c r="H86" s="68">
        <v>13000</v>
      </c>
    </row>
    <row r="87" spans="1:10" s="69" customFormat="1" x14ac:dyDescent="0.2">
      <c r="A87" s="69">
        <v>231</v>
      </c>
      <c r="B87" s="71" t="s">
        <v>132</v>
      </c>
      <c r="C87" s="69">
        <v>3314</v>
      </c>
      <c r="D87" s="69">
        <v>5136</v>
      </c>
      <c r="E87" s="69" t="s">
        <v>42</v>
      </c>
      <c r="H87" s="68">
        <v>12000</v>
      </c>
    </row>
    <row r="88" spans="1:10" x14ac:dyDescent="0.2">
      <c r="A88" s="69">
        <v>231</v>
      </c>
      <c r="B88" s="71" t="s">
        <v>132</v>
      </c>
      <c r="C88" s="69">
        <v>3314</v>
      </c>
      <c r="D88" s="69">
        <v>5139</v>
      </c>
      <c r="E88" s="69" t="s">
        <v>43</v>
      </c>
      <c r="F88" s="69"/>
      <c r="G88" s="69"/>
      <c r="H88" s="68">
        <v>200</v>
      </c>
      <c r="I88" s="68">
        <f>SUM(H86:H88)</f>
        <v>25200</v>
      </c>
    </row>
    <row r="89" spans="1:10" x14ac:dyDescent="0.2">
      <c r="H89" s="70"/>
    </row>
    <row r="90" spans="1:10" x14ac:dyDescent="0.2">
      <c r="C90" s="69" t="s">
        <v>44</v>
      </c>
      <c r="H90" s="70"/>
    </row>
    <row r="91" spans="1:10" s="69" customFormat="1" x14ac:dyDescent="0.2">
      <c r="A91" s="69">
        <v>231</v>
      </c>
      <c r="B91" s="71" t="s">
        <v>132</v>
      </c>
      <c r="C91" s="69">
        <v>3319</v>
      </c>
      <c r="D91" s="69">
        <v>5021</v>
      </c>
      <c r="E91" s="69" t="s">
        <v>37</v>
      </c>
      <c r="H91" s="68">
        <v>23000</v>
      </c>
    </row>
    <row r="92" spans="1:10" s="69" customFormat="1" x14ac:dyDescent="0.2">
      <c r="A92" s="69">
        <v>231</v>
      </c>
      <c r="B92" s="71" t="s">
        <v>132</v>
      </c>
      <c r="C92" s="69">
        <v>3319</v>
      </c>
      <c r="D92" s="69">
        <v>5041</v>
      </c>
      <c r="E92" s="69" t="s">
        <v>45</v>
      </c>
      <c r="H92" s="68">
        <v>1000</v>
      </c>
    </row>
    <row r="93" spans="1:10" s="69" customFormat="1" x14ac:dyDescent="0.2">
      <c r="A93" s="69">
        <v>231</v>
      </c>
      <c r="B93" s="71" t="s">
        <v>132</v>
      </c>
      <c r="C93" s="69">
        <v>3319</v>
      </c>
      <c r="D93" s="69">
        <v>5139</v>
      </c>
      <c r="E93" s="69" t="s">
        <v>152</v>
      </c>
      <c r="H93" s="68">
        <v>20000</v>
      </c>
    </row>
    <row r="94" spans="1:10" s="69" customFormat="1" x14ac:dyDescent="0.2">
      <c r="A94" s="69">
        <v>231</v>
      </c>
      <c r="B94" s="71" t="s">
        <v>132</v>
      </c>
      <c r="C94" s="69">
        <v>3319</v>
      </c>
      <c r="D94" s="69">
        <v>5169</v>
      </c>
      <c r="E94" s="69" t="s">
        <v>46</v>
      </c>
      <c r="H94" s="68">
        <v>18000</v>
      </c>
    </row>
    <row r="95" spans="1:10" s="69" customFormat="1" x14ac:dyDescent="0.2">
      <c r="A95" s="69">
        <v>231</v>
      </c>
      <c r="B95" s="71" t="s">
        <v>132</v>
      </c>
      <c r="C95" s="69">
        <v>3319</v>
      </c>
      <c r="D95" s="69">
        <v>5175</v>
      </c>
      <c r="E95" s="69" t="s">
        <v>47</v>
      </c>
      <c r="H95" s="68">
        <v>5000</v>
      </c>
      <c r="I95" s="68">
        <f>SUM(H91:H95)</f>
        <v>67000</v>
      </c>
    </row>
    <row r="96" spans="1:10" x14ac:dyDescent="0.2">
      <c r="H96" s="70"/>
    </row>
    <row r="97" spans="1:9" x14ac:dyDescent="0.2">
      <c r="C97" s="69" t="s">
        <v>48</v>
      </c>
      <c r="H97" s="70"/>
    </row>
    <row r="98" spans="1:9" s="69" customFormat="1" x14ac:dyDescent="0.2">
      <c r="A98" s="69">
        <v>231</v>
      </c>
      <c r="B98" s="71" t="s">
        <v>132</v>
      </c>
      <c r="C98" s="69">
        <v>3326</v>
      </c>
      <c r="D98" s="69">
        <v>5169</v>
      </c>
      <c r="E98" s="69" t="s">
        <v>227</v>
      </c>
      <c r="H98" s="68">
        <v>5000</v>
      </c>
      <c r="I98" s="68"/>
    </row>
    <row r="99" spans="1:9" s="69" customFormat="1" x14ac:dyDescent="0.2">
      <c r="A99" s="69">
        <v>231</v>
      </c>
      <c r="B99" s="71" t="s">
        <v>132</v>
      </c>
      <c r="C99" s="69">
        <v>3326</v>
      </c>
      <c r="D99" s="69">
        <v>5171</v>
      </c>
      <c r="E99" s="69" t="s">
        <v>232</v>
      </c>
      <c r="H99" s="68">
        <v>50000</v>
      </c>
      <c r="I99" s="68">
        <f>SUM(H98:H99)</f>
        <v>55000</v>
      </c>
    </row>
    <row r="100" spans="1:9" x14ac:dyDescent="0.2">
      <c r="H100" s="70"/>
    </row>
    <row r="101" spans="1:9" x14ac:dyDescent="0.2">
      <c r="C101" s="69" t="s">
        <v>49</v>
      </c>
      <c r="H101" s="70"/>
    </row>
    <row r="102" spans="1:9" x14ac:dyDescent="0.2">
      <c r="B102" s="130"/>
      <c r="H102" s="70"/>
    </row>
    <row r="103" spans="1:9" s="69" customFormat="1" x14ac:dyDescent="0.2">
      <c r="A103" s="69">
        <v>231</v>
      </c>
      <c r="B103" s="71" t="s">
        <v>132</v>
      </c>
      <c r="C103" s="69">
        <v>3341</v>
      </c>
      <c r="D103" s="69">
        <v>5041</v>
      </c>
      <c r="E103" s="69" t="s">
        <v>51</v>
      </c>
      <c r="H103" s="68">
        <v>10000</v>
      </c>
    </row>
    <row r="104" spans="1:9" s="69" customFormat="1" x14ac:dyDescent="0.2">
      <c r="A104" s="69">
        <v>231</v>
      </c>
      <c r="B104" s="71" t="s">
        <v>132</v>
      </c>
      <c r="C104" s="69">
        <v>3341</v>
      </c>
      <c r="D104" s="69">
        <v>5169</v>
      </c>
      <c r="E104" s="69" t="s">
        <v>50</v>
      </c>
      <c r="H104" s="68">
        <v>1000</v>
      </c>
      <c r="I104" s="68"/>
    </row>
    <row r="105" spans="1:9" x14ac:dyDescent="0.2">
      <c r="B105" s="130"/>
      <c r="H105" s="70"/>
      <c r="I105" s="68">
        <f>SUM(H102:H105)</f>
        <v>11000</v>
      </c>
    </row>
    <row r="106" spans="1:9" x14ac:dyDescent="0.2">
      <c r="C106" s="69" t="s">
        <v>52</v>
      </c>
      <c r="H106" s="70"/>
      <c r="I106" s="69"/>
    </row>
    <row r="107" spans="1:9" s="69" customFormat="1" x14ac:dyDescent="0.2">
      <c r="A107" s="69">
        <v>231</v>
      </c>
      <c r="B107" s="71" t="s">
        <v>132</v>
      </c>
      <c r="C107" s="69">
        <v>3399</v>
      </c>
      <c r="D107" s="69">
        <v>5021</v>
      </c>
      <c r="E107" s="69" t="s">
        <v>37</v>
      </c>
      <c r="H107" s="68">
        <v>9000</v>
      </c>
    </row>
    <row r="108" spans="1:9" s="69" customFormat="1" x14ac:dyDescent="0.2">
      <c r="A108" s="69">
        <v>231</v>
      </c>
      <c r="B108" s="71" t="s">
        <v>132</v>
      </c>
      <c r="C108" s="69">
        <v>3399</v>
      </c>
      <c r="D108" s="69">
        <v>5139</v>
      </c>
      <c r="E108" s="69" t="s">
        <v>53</v>
      </c>
      <c r="H108" s="68">
        <v>2000</v>
      </c>
    </row>
    <row r="109" spans="1:9" s="69" customFormat="1" x14ac:dyDescent="0.2">
      <c r="A109" s="69">
        <v>231</v>
      </c>
      <c r="B109" s="71" t="s">
        <v>132</v>
      </c>
      <c r="C109" s="69">
        <v>3399</v>
      </c>
      <c r="D109" s="69">
        <v>5175</v>
      </c>
      <c r="E109" s="69" t="s">
        <v>54</v>
      </c>
      <c r="H109" s="68">
        <v>20000</v>
      </c>
    </row>
    <row r="110" spans="1:9" s="69" customFormat="1" x14ac:dyDescent="0.2">
      <c r="A110" s="69">
        <v>231</v>
      </c>
      <c r="B110" s="71" t="s">
        <v>132</v>
      </c>
      <c r="C110" s="69">
        <v>3399</v>
      </c>
      <c r="D110" s="69">
        <v>5194</v>
      </c>
      <c r="E110" s="69" t="s">
        <v>101</v>
      </c>
      <c r="H110" s="68">
        <v>20000</v>
      </c>
    </row>
    <row r="111" spans="1:9" x14ac:dyDescent="0.2">
      <c r="A111" s="69">
        <v>231</v>
      </c>
      <c r="B111" s="71" t="s">
        <v>132</v>
      </c>
      <c r="C111" s="69">
        <v>3399</v>
      </c>
      <c r="D111" s="69">
        <v>5492</v>
      </c>
      <c r="E111" s="69" t="s">
        <v>102</v>
      </c>
      <c r="F111" s="69"/>
      <c r="G111" s="69"/>
      <c r="H111" s="68">
        <v>5000</v>
      </c>
      <c r="I111" s="68">
        <f>SUM(H107:H111)</f>
        <v>56000</v>
      </c>
    </row>
    <row r="112" spans="1:9" x14ac:dyDescent="0.2">
      <c r="H112" s="70"/>
      <c r="I112" s="69"/>
    </row>
    <row r="113" spans="1:9" x14ac:dyDescent="0.2">
      <c r="C113" s="69" t="s">
        <v>127</v>
      </c>
      <c r="H113" s="70"/>
      <c r="I113" s="69"/>
    </row>
    <row r="114" spans="1:9" s="69" customFormat="1" x14ac:dyDescent="0.2">
      <c r="A114" s="69">
        <v>231</v>
      </c>
      <c r="B114" s="71" t="s">
        <v>132</v>
      </c>
      <c r="C114" s="69">
        <v>3412</v>
      </c>
      <c r="D114" s="69">
        <v>5021</v>
      </c>
      <c r="E114" s="69" t="s">
        <v>126</v>
      </c>
      <c r="H114" s="68">
        <v>18000</v>
      </c>
    </row>
    <row r="115" spans="1:9" s="69" customFormat="1" x14ac:dyDescent="0.2">
      <c r="A115" s="69">
        <v>231</v>
      </c>
      <c r="B115" s="71" t="s">
        <v>132</v>
      </c>
      <c r="C115" s="69">
        <v>3412</v>
      </c>
      <c r="D115" s="69">
        <v>5137</v>
      </c>
      <c r="E115" s="69" t="s">
        <v>298</v>
      </c>
      <c r="H115" s="68">
        <v>15000</v>
      </c>
    </row>
    <row r="116" spans="1:9" x14ac:dyDescent="0.2">
      <c r="A116" s="69">
        <v>231</v>
      </c>
      <c r="B116" s="71" t="s">
        <v>132</v>
      </c>
      <c r="C116" s="69">
        <v>3412</v>
      </c>
      <c r="D116" s="69">
        <v>5139</v>
      </c>
      <c r="E116" s="69" t="s">
        <v>103</v>
      </c>
      <c r="F116" s="69"/>
      <c r="G116" s="69"/>
      <c r="H116" s="68">
        <v>10000</v>
      </c>
      <c r="I116" s="69"/>
    </row>
    <row r="117" spans="1:9" x14ac:dyDescent="0.2">
      <c r="A117" s="69">
        <v>231</v>
      </c>
      <c r="B117" s="71" t="s">
        <v>132</v>
      </c>
      <c r="C117" s="69">
        <v>3412</v>
      </c>
      <c r="D117" s="69">
        <v>5141</v>
      </c>
      <c r="E117" s="69" t="s">
        <v>167</v>
      </c>
      <c r="F117" s="69"/>
      <c r="G117" s="69"/>
      <c r="H117" s="68">
        <v>50000</v>
      </c>
      <c r="I117" s="69"/>
    </row>
    <row r="118" spans="1:9" x14ac:dyDescent="0.2">
      <c r="A118" s="69">
        <v>231</v>
      </c>
      <c r="B118" s="71" t="s">
        <v>132</v>
      </c>
      <c r="C118" s="69">
        <v>3412</v>
      </c>
      <c r="D118" s="69">
        <v>5154</v>
      </c>
      <c r="E118" s="69" t="s">
        <v>39</v>
      </c>
      <c r="F118" s="69"/>
      <c r="G118" s="69"/>
      <c r="H118" s="68">
        <v>100000</v>
      </c>
      <c r="I118" s="69"/>
    </row>
    <row r="119" spans="1:9" s="69" customFormat="1" x14ac:dyDescent="0.2">
      <c r="A119" s="69">
        <v>231</v>
      </c>
      <c r="B119" s="71" t="s">
        <v>132</v>
      </c>
      <c r="C119" s="69">
        <v>3412</v>
      </c>
      <c r="D119" s="69">
        <v>5155</v>
      </c>
      <c r="E119" s="69" t="s">
        <v>168</v>
      </c>
      <c r="H119" s="68">
        <v>200000</v>
      </c>
    </row>
    <row r="120" spans="1:9" x14ac:dyDescent="0.2">
      <c r="A120" s="69">
        <v>231</v>
      </c>
      <c r="B120" s="71" t="s">
        <v>132</v>
      </c>
      <c r="C120" s="69">
        <v>3412</v>
      </c>
      <c r="D120" s="69">
        <v>5169</v>
      </c>
      <c r="E120" s="69" t="s">
        <v>271</v>
      </c>
      <c r="F120" s="69"/>
      <c r="G120" s="69"/>
      <c r="H120" s="68">
        <v>60000</v>
      </c>
      <c r="I120" s="68"/>
    </row>
    <row r="121" spans="1:9" x14ac:dyDescent="0.2">
      <c r="A121" s="69">
        <v>231</v>
      </c>
      <c r="B121" s="71" t="s">
        <v>132</v>
      </c>
      <c r="C121" s="69">
        <v>3412</v>
      </c>
      <c r="D121" s="69">
        <v>5171</v>
      </c>
      <c r="E121" s="69" t="s">
        <v>236</v>
      </c>
      <c r="F121" s="69"/>
      <c r="G121" s="69"/>
      <c r="H121" s="68">
        <v>60000</v>
      </c>
      <c r="I121" s="68">
        <f>SUM(H114:H121)</f>
        <v>513000</v>
      </c>
    </row>
    <row r="122" spans="1:9" x14ac:dyDescent="0.2">
      <c r="H122" s="70"/>
    </row>
    <row r="123" spans="1:9" s="52" customFormat="1" x14ac:dyDescent="0.2">
      <c r="C123" s="52" t="s">
        <v>128</v>
      </c>
      <c r="H123" s="53"/>
    </row>
    <row r="124" spans="1:9" x14ac:dyDescent="0.2">
      <c r="A124" s="52">
        <v>231</v>
      </c>
      <c r="B124" s="67" t="s">
        <v>132</v>
      </c>
      <c r="C124" s="52">
        <v>3419</v>
      </c>
      <c r="D124" s="52">
        <v>5169</v>
      </c>
      <c r="E124" s="52" t="s">
        <v>55</v>
      </c>
      <c r="F124" s="52"/>
      <c r="G124" s="52"/>
      <c r="H124" s="53">
        <v>4000</v>
      </c>
      <c r="I124" s="70"/>
    </row>
    <row r="125" spans="1:9" x14ac:dyDescent="0.2">
      <c r="A125" s="52">
        <v>231</v>
      </c>
      <c r="B125" s="67" t="s">
        <v>132</v>
      </c>
      <c r="C125" s="52">
        <v>3419</v>
      </c>
      <c r="D125" s="52">
        <v>5194</v>
      </c>
      <c r="E125" s="52" t="s">
        <v>228</v>
      </c>
      <c r="F125" s="52"/>
      <c r="G125" s="52"/>
      <c r="H125" s="53">
        <v>30000</v>
      </c>
      <c r="I125" s="70"/>
    </row>
    <row r="126" spans="1:9" x14ac:dyDescent="0.2">
      <c r="A126" s="52">
        <v>231</v>
      </c>
      <c r="B126" s="67" t="s">
        <v>132</v>
      </c>
      <c r="C126" s="52">
        <v>3419</v>
      </c>
      <c r="D126" s="52">
        <v>5222</v>
      </c>
      <c r="E126" s="52" t="s">
        <v>270</v>
      </c>
      <c r="F126" s="52"/>
      <c r="G126" s="52"/>
      <c r="H126" s="53">
        <v>20000</v>
      </c>
      <c r="I126" s="70"/>
    </row>
    <row r="127" spans="1:9" x14ac:dyDescent="0.2">
      <c r="A127" s="52">
        <v>231</v>
      </c>
      <c r="B127" s="67" t="s">
        <v>132</v>
      </c>
      <c r="C127" s="52">
        <v>3419</v>
      </c>
      <c r="D127" s="52">
        <v>5222</v>
      </c>
      <c r="E127" s="52" t="s">
        <v>104</v>
      </c>
      <c r="F127" s="52"/>
      <c r="G127" s="52"/>
      <c r="H127" s="53">
        <v>40000</v>
      </c>
      <c r="I127" s="53">
        <f>SUM(H124:H127)</f>
        <v>94000</v>
      </c>
    </row>
    <row r="128" spans="1:9" x14ac:dyDescent="0.2">
      <c r="H128" s="70"/>
      <c r="I128" s="70"/>
    </row>
    <row r="129" spans="1:9" s="69" customFormat="1" x14ac:dyDescent="0.2">
      <c r="C129" s="132" t="s">
        <v>191</v>
      </c>
      <c r="H129" s="68"/>
      <c r="I129" s="68"/>
    </row>
    <row r="130" spans="1:9" s="69" customFormat="1" x14ac:dyDescent="0.2">
      <c r="A130" s="69">
        <v>231</v>
      </c>
      <c r="B130" s="71" t="s">
        <v>132</v>
      </c>
      <c r="C130" s="69">
        <v>3421</v>
      </c>
      <c r="D130" s="69">
        <v>5021</v>
      </c>
      <c r="E130" s="69" t="s">
        <v>319</v>
      </c>
      <c r="H130" s="68">
        <v>6000</v>
      </c>
      <c r="I130" s="68"/>
    </row>
    <row r="131" spans="1:9" s="69" customFormat="1" x14ac:dyDescent="0.2">
      <c r="A131" s="69">
        <v>231</v>
      </c>
      <c r="B131" s="71" t="s">
        <v>132</v>
      </c>
      <c r="C131" s="69">
        <v>3421</v>
      </c>
      <c r="D131" s="69">
        <v>5139</v>
      </c>
      <c r="E131" s="69" t="s">
        <v>321</v>
      </c>
      <c r="H131" s="68">
        <v>15000</v>
      </c>
      <c r="I131" s="68"/>
    </row>
    <row r="132" spans="1:9" s="69" customFormat="1" x14ac:dyDescent="0.2">
      <c r="A132" s="69">
        <v>231</v>
      </c>
      <c r="B132" s="71" t="s">
        <v>132</v>
      </c>
      <c r="C132" s="69">
        <v>3421</v>
      </c>
      <c r="D132" s="69">
        <v>5169</v>
      </c>
      <c r="E132" s="69" t="s">
        <v>105</v>
      </c>
      <c r="H132" s="68">
        <v>7000</v>
      </c>
      <c r="I132" s="68"/>
    </row>
    <row r="133" spans="1:9" s="69" customFormat="1" x14ac:dyDescent="0.2">
      <c r="A133" s="69">
        <v>231</v>
      </c>
      <c r="B133" s="71" t="s">
        <v>132</v>
      </c>
      <c r="C133" s="69">
        <v>3421</v>
      </c>
      <c r="D133" s="69">
        <v>5171</v>
      </c>
      <c r="E133" s="69" t="s">
        <v>320</v>
      </c>
      <c r="H133" s="68">
        <v>10000</v>
      </c>
      <c r="I133" s="68">
        <f>SUM(H130:H133)</f>
        <v>38000</v>
      </c>
    </row>
    <row r="134" spans="1:9" x14ac:dyDescent="0.2">
      <c r="H134" s="70"/>
      <c r="I134" s="70"/>
    </row>
    <row r="135" spans="1:9" x14ac:dyDescent="0.2">
      <c r="C135" s="69" t="s">
        <v>142</v>
      </c>
      <c r="H135" s="70"/>
      <c r="I135" s="70"/>
    </row>
    <row r="136" spans="1:9" s="69" customFormat="1" x14ac:dyDescent="0.2">
      <c r="A136" s="69">
        <v>231</v>
      </c>
      <c r="B136" s="71" t="s">
        <v>132</v>
      </c>
      <c r="C136" s="69">
        <v>3612</v>
      </c>
      <c r="D136" s="69">
        <v>5169</v>
      </c>
      <c r="E136" s="69" t="s">
        <v>141</v>
      </c>
      <c r="H136" s="68">
        <v>2000</v>
      </c>
      <c r="I136" s="68"/>
    </row>
    <row r="137" spans="1:9" s="69" customFormat="1" x14ac:dyDescent="0.2">
      <c r="A137" s="69">
        <v>231</v>
      </c>
      <c r="B137" s="71" t="s">
        <v>132</v>
      </c>
      <c r="C137" s="69">
        <v>3612</v>
      </c>
      <c r="D137" s="69">
        <v>5171</v>
      </c>
      <c r="E137" s="69" t="s">
        <v>165</v>
      </c>
      <c r="H137" s="68">
        <v>10000</v>
      </c>
      <c r="I137" s="68">
        <f>SUM(H136:H137)</f>
        <v>12000</v>
      </c>
    </row>
    <row r="138" spans="1:9" x14ac:dyDescent="0.2">
      <c r="H138" s="70"/>
      <c r="I138" s="70"/>
    </row>
    <row r="139" spans="1:9" x14ac:dyDescent="0.2">
      <c r="C139" s="69" t="s">
        <v>56</v>
      </c>
      <c r="H139" s="70"/>
    </row>
    <row r="140" spans="1:9" s="69" customFormat="1" x14ac:dyDescent="0.2">
      <c r="A140" s="69">
        <v>231</v>
      </c>
      <c r="B140" s="71" t="s">
        <v>132</v>
      </c>
      <c r="C140" s="69">
        <v>3613</v>
      </c>
      <c r="D140" s="69">
        <v>5139</v>
      </c>
      <c r="E140" s="69" t="s">
        <v>57</v>
      </c>
      <c r="H140" s="68">
        <v>2000</v>
      </c>
    </row>
    <row r="141" spans="1:9" s="69" customFormat="1" x14ac:dyDescent="0.2">
      <c r="A141" s="69">
        <v>231</v>
      </c>
      <c r="B141" s="71" t="s">
        <v>132</v>
      </c>
      <c r="C141" s="69">
        <v>3613</v>
      </c>
      <c r="D141" s="69">
        <v>5154</v>
      </c>
      <c r="E141" s="69" t="s">
        <v>58</v>
      </c>
      <c r="H141" s="68">
        <v>25000</v>
      </c>
    </row>
    <row r="142" spans="1:9" s="69" customFormat="1" x14ac:dyDescent="0.2">
      <c r="A142" s="69">
        <v>231</v>
      </c>
      <c r="B142" s="71" t="s">
        <v>132</v>
      </c>
      <c r="C142" s="69">
        <v>3613</v>
      </c>
      <c r="D142" s="69">
        <v>5155</v>
      </c>
      <c r="E142" s="69" t="s">
        <v>59</v>
      </c>
      <c r="H142" s="68">
        <v>50000</v>
      </c>
    </row>
    <row r="143" spans="1:9" s="69" customFormat="1" x14ac:dyDescent="0.2">
      <c r="A143" s="69">
        <v>231</v>
      </c>
      <c r="B143" s="71" t="s">
        <v>132</v>
      </c>
      <c r="C143" s="69">
        <v>3613</v>
      </c>
      <c r="D143" s="69">
        <v>5169</v>
      </c>
      <c r="E143" s="69" t="s">
        <v>273</v>
      </c>
      <c r="H143" s="68">
        <v>40000</v>
      </c>
    </row>
    <row r="144" spans="1:9" s="69" customFormat="1" x14ac:dyDescent="0.2">
      <c r="A144" s="69">
        <v>231</v>
      </c>
      <c r="B144" s="71" t="s">
        <v>132</v>
      </c>
      <c r="C144" s="69">
        <v>3613</v>
      </c>
      <c r="D144" s="69">
        <v>5137</v>
      </c>
      <c r="E144" s="69" t="s">
        <v>297</v>
      </c>
      <c r="H144" s="68">
        <v>50000</v>
      </c>
    </row>
    <row r="145" spans="1:9" s="69" customFormat="1" x14ac:dyDescent="0.2">
      <c r="A145" s="69">
        <v>231</v>
      </c>
      <c r="B145" s="71" t="s">
        <v>132</v>
      </c>
      <c r="C145" s="69">
        <v>3613</v>
      </c>
      <c r="D145" s="69">
        <v>5171</v>
      </c>
      <c r="E145" s="132" t="s">
        <v>304</v>
      </c>
      <c r="F145" s="132"/>
      <c r="G145" s="132"/>
      <c r="H145" s="68">
        <v>140000</v>
      </c>
      <c r="I145" s="68"/>
    </row>
    <row r="146" spans="1:9" s="69" customFormat="1" x14ac:dyDescent="0.2">
      <c r="A146" s="69">
        <v>231</v>
      </c>
      <c r="B146" s="71" t="s">
        <v>132</v>
      </c>
      <c r="C146" s="69">
        <v>3613</v>
      </c>
      <c r="D146" s="69">
        <v>6122</v>
      </c>
      <c r="E146" s="69" t="s">
        <v>300</v>
      </c>
      <c r="H146" s="68">
        <v>40000</v>
      </c>
      <c r="I146" s="68"/>
    </row>
    <row r="147" spans="1:9" s="69" customFormat="1" x14ac:dyDescent="0.2">
      <c r="A147" s="69">
        <v>231</v>
      </c>
      <c r="B147" s="71" t="s">
        <v>132</v>
      </c>
      <c r="C147" s="69">
        <v>3613</v>
      </c>
      <c r="D147" s="69">
        <v>6121</v>
      </c>
      <c r="E147" s="69" t="s">
        <v>267</v>
      </c>
      <c r="H147" s="68">
        <v>250000</v>
      </c>
      <c r="I147" s="68">
        <f>SUM(H140:H147)</f>
        <v>597000</v>
      </c>
    </row>
    <row r="148" spans="1:9" x14ac:dyDescent="0.2">
      <c r="H148" s="70"/>
    </row>
    <row r="149" spans="1:9" x14ac:dyDescent="0.2">
      <c r="C149" s="69" t="s">
        <v>60</v>
      </c>
      <c r="H149" s="70"/>
    </row>
    <row r="150" spans="1:9" s="69" customFormat="1" x14ac:dyDescent="0.2">
      <c r="A150" s="69">
        <v>231</v>
      </c>
      <c r="B150" s="71" t="s">
        <v>132</v>
      </c>
      <c r="C150" s="69">
        <v>3631</v>
      </c>
      <c r="D150" s="69">
        <v>5139</v>
      </c>
      <c r="E150" s="69" t="s">
        <v>57</v>
      </c>
      <c r="H150" s="68">
        <v>2000</v>
      </c>
      <c r="I150" s="68"/>
    </row>
    <row r="151" spans="1:9" s="69" customFormat="1" x14ac:dyDescent="0.2">
      <c r="A151" s="69">
        <v>231</v>
      </c>
      <c r="B151" s="71" t="s">
        <v>132</v>
      </c>
      <c r="C151" s="69">
        <v>3631</v>
      </c>
      <c r="D151" s="69">
        <v>5154</v>
      </c>
      <c r="E151" s="69" t="s">
        <v>39</v>
      </c>
      <c r="H151" s="68">
        <v>170000</v>
      </c>
      <c r="I151" s="68"/>
    </row>
    <row r="152" spans="1:9" s="69" customFormat="1" x14ac:dyDescent="0.2">
      <c r="A152" s="69">
        <v>231</v>
      </c>
      <c r="B152" s="71" t="s">
        <v>132</v>
      </c>
      <c r="C152" s="69">
        <v>3631</v>
      </c>
      <c r="D152" s="69">
        <v>5169</v>
      </c>
      <c r="E152" s="69" t="s">
        <v>268</v>
      </c>
      <c r="H152" s="68">
        <v>50000</v>
      </c>
      <c r="I152" s="68"/>
    </row>
    <row r="153" spans="1:9" s="69" customFormat="1" x14ac:dyDescent="0.2">
      <c r="A153" s="69">
        <v>231</v>
      </c>
      <c r="B153" s="71" t="s">
        <v>132</v>
      </c>
      <c r="C153" s="69">
        <v>3631</v>
      </c>
      <c r="D153" s="69">
        <v>5171</v>
      </c>
      <c r="E153" s="69" t="s">
        <v>166</v>
      </c>
      <c r="H153" s="68">
        <v>10000</v>
      </c>
      <c r="I153" s="68"/>
    </row>
    <row r="154" spans="1:9" s="69" customFormat="1" x14ac:dyDescent="0.2">
      <c r="B154" s="71"/>
      <c r="H154" s="68"/>
      <c r="I154" s="68">
        <f>SUM(H150:H154)</f>
        <v>232000</v>
      </c>
    </row>
    <row r="155" spans="1:9" x14ac:dyDescent="0.2">
      <c r="H155" s="70"/>
    </row>
    <row r="156" spans="1:9" x14ac:dyDescent="0.2">
      <c r="C156" s="69" t="s">
        <v>61</v>
      </c>
      <c r="H156" s="70"/>
    </row>
    <row r="157" spans="1:9" s="69" customFormat="1" x14ac:dyDescent="0.2">
      <c r="A157" s="69">
        <v>231</v>
      </c>
      <c r="B157" s="71" t="s">
        <v>132</v>
      </c>
      <c r="C157" s="69">
        <v>3632</v>
      </c>
      <c r="D157" s="69">
        <v>5011</v>
      </c>
      <c r="E157" s="69" t="s">
        <v>62</v>
      </c>
      <c r="H157" s="68">
        <v>12000</v>
      </c>
    </row>
    <row r="158" spans="1:9" s="69" customFormat="1" x14ac:dyDescent="0.2">
      <c r="A158" s="69">
        <v>231</v>
      </c>
      <c r="B158" s="71" t="s">
        <v>132</v>
      </c>
      <c r="C158" s="69">
        <v>3632</v>
      </c>
      <c r="D158" s="69">
        <v>5021</v>
      </c>
      <c r="E158" s="69" t="s">
        <v>63</v>
      </c>
      <c r="H158" s="68">
        <v>5000</v>
      </c>
    </row>
    <row r="159" spans="1:9" s="69" customFormat="1" x14ac:dyDescent="0.2">
      <c r="A159" s="69">
        <v>231</v>
      </c>
      <c r="B159" s="71" t="s">
        <v>132</v>
      </c>
      <c r="C159" s="69">
        <v>3632</v>
      </c>
      <c r="D159" s="69">
        <v>5031</v>
      </c>
      <c r="E159" s="69" t="s">
        <v>64</v>
      </c>
      <c r="H159" s="68">
        <v>3000</v>
      </c>
    </row>
    <row r="160" spans="1:9" s="69" customFormat="1" x14ac:dyDescent="0.2">
      <c r="A160" s="69">
        <v>231</v>
      </c>
      <c r="B160" s="71" t="s">
        <v>132</v>
      </c>
      <c r="C160" s="69">
        <v>3632</v>
      </c>
      <c r="D160" s="69">
        <v>5032</v>
      </c>
      <c r="E160" s="69" t="s">
        <v>65</v>
      </c>
      <c r="H160" s="68">
        <v>1000</v>
      </c>
    </row>
    <row r="161" spans="1:9" s="69" customFormat="1" x14ac:dyDescent="0.2">
      <c r="A161" s="69">
        <v>231</v>
      </c>
      <c r="B161" s="71" t="s">
        <v>132</v>
      </c>
      <c r="C161" s="69">
        <v>3632</v>
      </c>
      <c r="D161" s="69">
        <v>5139</v>
      </c>
      <c r="E161" s="69" t="s">
        <v>301</v>
      </c>
      <c r="H161" s="68">
        <v>50000</v>
      </c>
    </row>
    <row r="162" spans="1:9" s="69" customFormat="1" x14ac:dyDescent="0.2">
      <c r="A162" s="69">
        <v>231</v>
      </c>
      <c r="B162" s="71" t="s">
        <v>132</v>
      </c>
      <c r="C162" s="69">
        <v>3632</v>
      </c>
      <c r="D162" s="69">
        <v>5154</v>
      </c>
      <c r="E162" s="69" t="s">
        <v>39</v>
      </c>
      <c r="H162" s="68">
        <v>6000</v>
      </c>
    </row>
    <row r="163" spans="1:9" x14ac:dyDescent="0.2">
      <c r="A163" s="69">
        <v>231</v>
      </c>
      <c r="B163" s="71" t="s">
        <v>132</v>
      </c>
      <c r="C163" s="69">
        <v>3632</v>
      </c>
      <c r="D163" s="69">
        <v>5156</v>
      </c>
      <c r="E163" s="69" t="s">
        <v>66</v>
      </c>
      <c r="F163" s="69"/>
      <c r="G163" s="69"/>
      <c r="H163" s="68">
        <v>13000</v>
      </c>
    </row>
    <row r="164" spans="1:9" x14ac:dyDescent="0.2">
      <c r="A164" s="69">
        <v>231</v>
      </c>
      <c r="B164" s="71" t="s">
        <v>132</v>
      </c>
      <c r="C164" s="69">
        <v>3632</v>
      </c>
      <c r="D164" s="69">
        <v>5169</v>
      </c>
      <c r="E164" s="69" t="s">
        <v>140</v>
      </c>
      <c r="F164" s="69"/>
      <c r="G164" s="69"/>
      <c r="H164" s="68">
        <v>3000</v>
      </c>
      <c r="I164" s="68">
        <f>SUM(H157:H164)</f>
        <v>93000</v>
      </c>
    </row>
    <row r="165" spans="1:9" x14ac:dyDescent="0.2">
      <c r="H165" s="70"/>
    </row>
    <row r="166" spans="1:9" x14ac:dyDescent="0.2">
      <c r="C166" s="69" t="s">
        <v>67</v>
      </c>
      <c r="H166" s="70"/>
    </row>
    <row r="167" spans="1:9" s="69" customFormat="1" x14ac:dyDescent="0.2">
      <c r="A167" s="69">
        <v>231</v>
      </c>
      <c r="B167" s="71" t="s">
        <v>132</v>
      </c>
      <c r="C167" s="69">
        <v>3639</v>
      </c>
      <c r="D167" s="69">
        <v>5011</v>
      </c>
      <c r="E167" s="69" t="s">
        <v>62</v>
      </c>
      <c r="H167" s="68">
        <v>65000</v>
      </c>
    </row>
    <row r="168" spans="1:9" s="69" customFormat="1" x14ac:dyDescent="0.2">
      <c r="A168" s="69">
        <v>231</v>
      </c>
      <c r="B168" s="71" t="s">
        <v>132</v>
      </c>
      <c r="C168" s="69">
        <v>3639</v>
      </c>
      <c r="D168" s="69">
        <v>5021</v>
      </c>
      <c r="E168" s="69" t="s">
        <v>63</v>
      </c>
      <c r="H168" s="68">
        <v>85000</v>
      </c>
    </row>
    <row r="169" spans="1:9" s="69" customFormat="1" x14ac:dyDescent="0.2">
      <c r="A169" s="69">
        <v>231</v>
      </c>
      <c r="B169" s="71" t="s">
        <v>132</v>
      </c>
      <c r="C169" s="69">
        <v>3639</v>
      </c>
      <c r="D169" s="69">
        <v>5031</v>
      </c>
      <c r="E169" s="69" t="s">
        <v>106</v>
      </c>
      <c r="H169" s="68">
        <v>16000</v>
      </c>
    </row>
    <row r="170" spans="1:9" s="69" customFormat="1" x14ac:dyDescent="0.2">
      <c r="A170" s="69">
        <v>231</v>
      </c>
      <c r="B170" s="71" t="s">
        <v>132</v>
      </c>
      <c r="C170" s="69">
        <v>3639</v>
      </c>
      <c r="D170" s="69">
        <v>5032</v>
      </c>
      <c r="E170" s="69" t="s">
        <v>65</v>
      </c>
      <c r="H170" s="68">
        <v>7000</v>
      </c>
    </row>
    <row r="171" spans="1:9" s="69" customFormat="1" x14ac:dyDescent="0.2">
      <c r="A171" s="69">
        <v>231</v>
      </c>
      <c r="B171" s="71" t="s">
        <v>132</v>
      </c>
      <c r="C171" s="69">
        <v>3639</v>
      </c>
      <c r="D171" s="69">
        <v>5139</v>
      </c>
      <c r="E171" s="69" t="s">
        <v>130</v>
      </c>
      <c r="H171" s="68">
        <v>60000</v>
      </c>
    </row>
    <row r="172" spans="1:9" s="69" customFormat="1" x14ac:dyDescent="0.2">
      <c r="A172" s="69">
        <v>231</v>
      </c>
      <c r="B172" s="71" t="s">
        <v>132</v>
      </c>
      <c r="C172" s="69">
        <v>3639</v>
      </c>
      <c r="D172" s="69">
        <v>5169</v>
      </c>
      <c r="E172" s="69" t="s">
        <v>269</v>
      </c>
      <c r="H172" s="68">
        <v>100000</v>
      </c>
    </row>
    <row r="173" spans="1:9" s="69" customFormat="1" x14ac:dyDescent="0.2">
      <c r="A173" s="69">
        <v>231</v>
      </c>
      <c r="B173" s="71" t="s">
        <v>132</v>
      </c>
      <c r="C173" s="69">
        <v>3639</v>
      </c>
      <c r="D173" s="69">
        <v>5171</v>
      </c>
      <c r="E173" s="69" t="s">
        <v>139</v>
      </c>
      <c r="H173" s="68">
        <v>150000</v>
      </c>
    </row>
    <row r="174" spans="1:9" s="69" customFormat="1" x14ac:dyDescent="0.2">
      <c r="A174" s="69">
        <v>231</v>
      </c>
      <c r="B174" s="71" t="s">
        <v>132</v>
      </c>
      <c r="C174" s="69">
        <v>3639</v>
      </c>
      <c r="D174" s="69">
        <v>5179</v>
      </c>
      <c r="E174" s="69" t="s">
        <v>257</v>
      </c>
      <c r="H174" s="68">
        <v>9000</v>
      </c>
    </row>
    <row r="175" spans="1:9" s="69" customFormat="1" x14ac:dyDescent="0.2">
      <c r="A175" s="69">
        <v>231</v>
      </c>
      <c r="B175" s="71" t="s">
        <v>132</v>
      </c>
      <c r="C175" s="69">
        <v>3639</v>
      </c>
      <c r="D175" s="69">
        <v>5329</v>
      </c>
      <c r="E175" s="69" t="s">
        <v>68</v>
      </c>
      <c r="G175" s="69">
        <v>53295110</v>
      </c>
      <c r="H175" s="68">
        <v>35000</v>
      </c>
      <c r="I175" s="68"/>
    </row>
    <row r="176" spans="1:9" s="69" customFormat="1" x14ac:dyDescent="0.2">
      <c r="A176" s="69">
        <v>231</v>
      </c>
      <c r="B176" s="71" t="s">
        <v>132</v>
      </c>
      <c r="C176" s="69">
        <v>3639</v>
      </c>
      <c r="D176" s="69">
        <v>6122</v>
      </c>
      <c r="E176" s="69" t="s">
        <v>296</v>
      </c>
      <c r="H176" s="68">
        <v>60000</v>
      </c>
      <c r="I176" s="68"/>
    </row>
    <row r="177" spans="1:11" s="69" customFormat="1" x14ac:dyDescent="0.2">
      <c r="A177" s="69">
        <v>231</v>
      </c>
      <c r="B177" s="71" t="s">
        <v>132</v>
      </c>
      <c r="C177" s="69">
        <v>3639</v>
      </c>
      <c r="D177" s="69">
        <v>5362</v>
      </c>
      <c r="E177" s="69" t="s">
        <v>69</v>
      </c>
      <c r="H177" s="68">
        <v>4000</v>
      </c>
      <c r="I177" s="68"/>
    </row>
    <row r="178" spans="1:11" s="69" customFormat="1" x14ac:dyDescent="0.2">
      <c r="A178" s="69">
        <v>231</v>
      </c>
      <c r="B178" s="71" t="s">
        <v>132</v>
      </c>
      <c r="C178" s="69">
        <v>3639</v>
      </c>
      <c r="D178" s="69">
        <v>6130</v>
      </c>
      <c r="E178" s="69" t="s">
        <v>244</v>
      </c>
      <c r="H178" s="68">
        <v>300000</v>
      </c>
      <c r="I178" s="68">
        <f>SUM(H167:H178)</f>
        <v>891000</v>
      </c>
    </row>
    <row r="179" spans="1:11" x14ac:dyDescent="0.2">
      <c r="H179" s="70"/>
    </row>
    <row r="180" spans="1:11" s="69" customFormat="1" x14ac:dyDescent="0.2">
      <c r="C180" s="69" t="s">
        <v>70</v>
      </c>
      <c r="H180" s="68"/>
    </row>
    <row r="181" spans="1:11" s="69" customFormat="1" x14ac:dyDescent="0.2">
      <c r="A181" s="69">
        <v>231</v>
      </c>
      <c r="B181" s="71" t="s">
        <v>132</v>
      </c>
      <c r="C181" s="69">
        <v>3722</v>
      </c>
      <c r="D181" s="69">
        <v>5169</v>
      </c>
      <c r="E181" s="69" t="s">
        <v>134</v>
      </c>
      <c r="G181" s="69">
        <v>150101</v>
      </c>
      <c r="H181" s="68">
        <v>50000</v>
      </c>
    </row>
    <row r="182" spans="1:11" s="69" customFormat="1" x14ac:dyDescent="0.2">
      <c r="A182" s="69">
        <v>231</v>
      </c>
      <c r="B182" s="71" t="s">
        <v>132</v>
      </c>
      <c r="C182" s="69">
        <v>3722</v>
      </c>
      <c r="D182" s="69">
        <v>5169</v>
      </c>
      <c r="E182" s="69" t="s">
        <v>135</v>
      </c>
      <c r="G182" s="69">
        <v>150102</v>
      </c>
      <c r="H182" s="68">
        <v>130000</v>
      </c>
    </row>
    <row r="183" spans="1:11" s="69" customFormat="1" x14ac:dyDescent="0.2">
      <c r="A183" s="69">
        <v>231</v>
      </c>
      <c r="B183" s="71" t="s">
        <v>132</v>
      </c>
      <c r="C183" s="69">
        <v>3722</v>
      </c>
      <c r="D183" s="69">
        <v>5169</v>
      </c>
      <c r="E183" s="69" t="s">
        <v>136</v>
      </c>
      <c r="G183" s="69">
        <v>150103</v>
      </c>
      <c r="H183" s="68">
        <v>520000</v>
      </c>
    </row>
    <row r="184" spans="1:11" s="69" customFormat="1" x14ac:dyDescent="0.2">
      <c r="A184" s="69">
        <v>231</v>
      </c>
      <c r="B184" s="71" t="s">
        <v>132</v>
      </c>
      <c r="C184" s="69">
        <v>3722</v>
      </c>
      <c r="D184" s="69">
        <v>5169</v>
      </c>
      <c r="E184" s="69" t="s">
        <v>137</v>
      </c>
      <c r="G184" s="69">
        <v>150104</v>
      </c>
      <c r="H184" s="68">
        <v>70000</v>
      </c>
      <c r="I184" s="68"/>
    </row>
    <row r="185" spans="1:11" s="69" customFormat="1" x14ac:dyDescent="0.2">
      <c r="A185" s="69">
        <v>231</v>
      </c>
      <c r="B185" s="71" t="s">
        <v>132</v>
      </c>
      <c r="C185" s="69">
        <v>3722</v>
      </c>
      <c r="D185" s="69">
        <v>5169</v>
      </c>
      <c r="E185" s="69" t="s">
        <v>138</v>
      </c>
      <c r="G185" s="69">
        <v>150106</v>
      </c>
      <c r="H185" s="68">
        <v>25000</v>
      </c>
      <c r="I185" s="68"/>
    </row>
    <row r="186" spans="1:11" s="69" customFormat="1" x14ac:dyDescent="0.2">
      <c r="A186" s="69">
        <v>231</v>
      </c>
      <c r="B186" s="71" t="s">
        <v>132</v>
      </c>
      <c r="C186" s="69">
        <v>3722</v>
      </c>
      <c r="D186" s="69">
        <v>5169</v>
      </c>
      <c r="E186" s="69" t="s">
        <v>147</v>
      </c>
      <c r="G186" s="69">
        <v>150107</v>
      </c>
      <c r="H186" s="68">
        <v>30000</v>
      </c>
      <c r="I186" s="68"/>
    </row>
    <row r="187" spans="1:11" s="69" customFormat="1" x14ac:dyDescent="0.2">
      <c r="A187" s="69">
        <v>231</v>
      </c>
      <c r="B187" s="71" t="s">
        <v>132</v>
      </c>
      <c r="C187" s="69">
        <v>3722</v>
      </c>
      <c r="D187" s="69">
        <v>5169</v>
      </c>
      <c r="E187" s="69" t="s">
        <v>148</v>
      </c>
      <c r="G187" s="69">
        <v>150108</v>
      </c>
      <c r="H187" s="68">
        <v>10000</v>
      </c>
      <c r="I187" s="68">
        <f>SUM(H181:H187)</f>
        <v>835000</v>
      </c>
      <c r="K187" s="146"/>
    </row>
    <row r="188" spans="1:11" s="69" customFormat="1" x14ac:dyDescent="0.2">
      <c r="H188" s="68"/>
    </row>
    <row r="189" spans="1:11" x14ac:dyDescent="0.2">
      <c r="C189" s="69" t="s">
        <v>71</v>
      </c>
      <c r="H189" s="70"/>
      <c r="I189" s="70"/>
    </row>
    <row r="190" spans="1:11" s="69" customFormat="1" x14ac:dyDescent="0.2">
      <c r="A190" s="69">
        <v>231</v>
      </c>
      <c r="B190" s="71" t="s">
        <v>132</v>
      </c>
      <c r="C190" s="69">
        <v>3726</v>
      </c>
      <c r="D190" s="69">
        <v>5329</v>
      </c>
      <c r="E190" s="69" t="s">
        <v>72</v>
      </c>
      <c r="G190" s="69">
        <v>5110</v>
      </c>
      <c r="H190" s="68">
        <v>100000</v>
      </c>
      <c r="I190" s="68"/>
    </row>
    <row r="191" spans="1:11" s="69" customFormat="1" x14ac:dyDescent="0.2">
      <c r="B191" s="71"/>
      <c r="H191" s="68"/>
      <c r="I191" s="68">
        <f>SUM(H190:H191)</f>
        <v>100000</v>
      </c>
    </row>
    <row r="192" spans="1:11" x14ac:dyDescent="0.2">
      <c r="B192" s="130"/>
      <c r="H192" s="70"/>
      <c r="I192" s="70"/>
    </row>
    <row r="193" spans="1:9" x14ac:dyDescent="0.2">
      <c r="C193" s="69" t="s">
        <v>73</v>
      </c>
      <c r="H193" s="70"/>
    </row>
    <row r="194" spans="1:9" s="69" customFormat="1" x14ac:dyDescent="0.2">
      <c r="A194" s="69">
        <v>231</v>
      </c>
      <c r="B194" s="71" t="s">
        <v>132</v>
      </c>
      <c r="C194" s="69">
        <v>3745</v>
      </c>
      <c r="D194" s="69">
        <v>5011</v>
      </c>
      <c r="E194" s="69" t="s">
        <v>62</v>
      </c>
      <c r="H194" s="68">
        <v>200000</v>
      </c>
    </row>
    <row r="195" spans="1:9" s="69" customFormat="1" x14ac:dyDescent="0.2">
      <c r="A195" s="69">
        <v>231</v>
      </c>
      <c r="B195" s="71" t="s">
        <v>132</v>
      </c>
      <c r="C195" s="69">
        <v>3745</v>
      </c>
      <c r="D195" s="69">
        <v>5031</v>
      </c>
      <c r="E195" s="69" t="s">
        <v>64</v>
      </c>
      <c r="H195" s="68">
        <v>49000</v>
      </c>
    </row>
    <row r="196" spans="1:9" s="69" customFormat="1" x14ac:dyDescent="0.2">
      <c r="A196" s="69">
        <v>231</v>
      </c>
      <c r="B196" s="71" t="s">
        <v>132</v>
      </c>
      <c r="C196" s="69">
        <v>3745</v>
      </c>
      <c r="D196" s="69">
        <v>5032</v>
      </c>
      <c r="E196" s="69" t="s">
        <v>65</v>
      </c>
      <c r="H196" s="68">
        <v>18000</v>
      </c>
    </row>
    <row r="197" spans="1:9" s="69" customFormat="1" x14ac:dyDescent="0.2">
      <c r="A197" s="69">
        <v>231</v>
      </c>
      <c r="B197" s="71" t="s">
        <v>132</v>
      </c>
      <c r="C197" s="69">
        <v>3745</v>
      </c>
      <c r="D197" s="69">
        <v>5132</v>
      </c>
      <c r="E197" s="69" t="s">
        <v>74</v>
      </c>
      <c r="H197" s="68">
        <v>5000</v>
      </c>
    </row>
    <row r="198" spans="1:9" s="69" customFormat="1" x14ac:dyDescent="0.2">
      <c r="A198" s="69">
        <v>231</v>
      </c>
      <c r="B198" s="71" t="s">
        <v>132</v>
      </c>
      <c r="C198" s="69">
        <v>3745</v>
      </c>
      <c r="D198" s="69">
        <v>5139</v>
      </c>
      <c r="E198" s="69" t="s">
        <v>53</v>
      </c>
      <c r="H198" s="68">
        <v>10000</v>
      </c>
    </row>
    <row r="199" spans="1:9" s="69" customFormat="1" x14ac:dyDescent="0.2">
      <c r="A199" s="69">
        <v>231</v>
      </c>
      <c r="B199" s="71" t="s">
        <v>132</v>
      </c>
      <c r="C199" s="69">
        <v>3745</v>
      </c>
      <c r="D199" s="69">
        <v>5156</v>
      </c>
      <c r="E199" s="69" t="s">
        <v>66</v>
      </c>
      <c r="H199" s="68">
        <v>60000</v>
      </c>
      <c r="I199" s="68"/>
    </row>
    <row r="200" spans="1:9" s="69" customFormat="1" x14ac:dyDescent="0.2">
      <c r="A200" s="69">
        <v>231</v>
      </c>
      <c r="B200" s="71" t="s">
        <v>132</v>
      </c>
      <c r="C200" s="69">
        <v>3745</v>
      </c>
      <c r="D200" s="69">
        <v>5169</v>
      </c>
      <c r="E200" s="69" t="s">
        <v>140</v>
      </c>
      <c r="H200" s="68">
        <v>100000</v>
      </c>
      <c r="I200" s="68"/>
    </row>
    <row r="201" spans="1:9" s="69" customFormat="1" x14ac:dyDescent="0.2">
      <c r="A201" s="69">
        <v>231</v>
      </c>
      <c r="B201" s="71" t="s">
        <v>132</v>
      </c>
      <c r="C201" s="69">
        <v>3745</v>
      </c>
      <c r="D201" s="69">
        <v>5171</v>
      </c>
      <c r="E201" s="69" t="s">
        <v>233</v>
      </c>
      <c r="H201" s="68">
        <v>20000</v>
      </c>
      <c r="I201" s="68"/>
    </row>
    <row r="202" spans="1:9" s="69" customFormat="1" x14ac:dyDescent="0.2">
      <c r="B202" s="71"/>
      <c r="H202" s="68"/>
      <c r="I202" s="68">
        <f>SUM(H194:H202)</f>
        <v>462000</v>
      </c>
    </row>
    <row r="203" spans="1:9" x14ac:dyDescent="0.2">
      <c r="H203" s="70"/>
    </row>
    <row r="204" spans="1:9" x14ac:dyDescent="0.2">
      <c r="C204" s="69" t="s">
        <v>75</v>
      </c>
      <c r="H204" s="70"/>
      <c r="I204" s="70"/>
    </row>
    <row r="205" spans="1:9" s="69" customFormat="1" x14ac:dyDescent="0.2">
      <c r="A205" s="69">
        <v>231</v>
      </c>
      <c r="B205" s="71" t="s">
        <v>132</v>
      </c>
      <c r="C205" s="69">
        <v>3900</v>
      </c>
      <c r="D205" s="69">
        <v>5222</v>
      </c>
      <c r="E205" s="69" t="s">
        <v>302</v>
      </c>
      <c r="H205" s="68">
        <v>20000</v>
      </c>
      <c r="I205" s="68">
        <f>SUM(H205:H207)</f>
        <v>28000</v>
      </c>
    </row>
    <row r="206" spans="1:9" s="69" customFormat="1" x14ac:dyDescent="0.2">
      <c r="A206" s="69">
        <v>231</v>
      </c>
      <c r="B206" s="71" t="s">
        <v>132</v>
      </c>
      <c r="C206" s="69">
        <v>3900</v>
      </c>
      <c r="D206" s="69">
        <v>5223</v>
      </c>
      <c r="E206" s="69" t="s">
        <v>303</v>
      </c>
      <c r="H206" s="68">
        <v>7000</v>
      </c>
      <c r="I206" s="68"/>
    </row>
    <row r="207" spans="1:9" s="69" customFormat="1" x14ac:dyDescent="0.2">
      <c r="A207" s="69">
        <v>231</v>
      </c>
      <c r="B207" s="71" t="s">
        <v>132</v>
      </c>
      <c r="C207" s="69">
        <v>3900</v>
      </c>
      <c r="D207" s="69">
        <v>5194</v>
      </c>
      <c r="E207" s="69" t="s">
        <v>234</v>
      </c>
      <c r="H207" s="68">
        <v>1000</v>
      </c>
    </row>
    <row r="208" spans="1:9" x14ac:dyDescent="0.2">
      <c r="B208" s="130"/>
      <c r="H208" s="70"/>
    </row>
    <row r="209" spans="1:9" s="69" customFormat="1" x14ac:dyDescent="0.2">
      <c r="B209" s="71"/>
      <c r="C209" s="69" t="s">
        <v>241</v>
      </c>
      <c r="H209" s="68"/>
    </row>
    <row r="210" spans="1:9" s="69" customFormat="1" x14ac:dyDescent="0.2">
      <c r="A210" s="69">
        <v>231</v>
      </c>
      <c r="B210" s="71" t="s">
        <v>132</v>
      </c>
      <c r="C210" s="69">
        <v>4349</v>
      </c>
      <c r="D210" s="69">
        <v>5321</v>
      </c>
      <c r="E210" s="69" t="s">
        <v>242</v>
      </c>
      <c r="G210" s="69">
        <v>5004</v>
      </c>
      <c r="H210" s="68">
        <v>19000</v>
      </c>
      <c r="I210" s="68">
        <v>19000</v>
      </c>
    </row>
    <row r="211" spans="1:9" s="69" customFormat="1" x14ac:dyDescent="0.2">
      <c r="B211" s="71"/>
      <c r="H211" s="68"/>
      <c r="I211" s="68"/>
    </row>
    <row r="212" spans="1:9" x14ac:dyDescent="0.2">
      <c r="B212" s="130"/>
      <c r="H212" s="70"/>
      <c r="I212" s="70"/>
    </row>
    <row r="213" spans="1:9" s="141" customFormat="1" x14ac:dyDescent="0.2">
      <c r="B213" s="142"/>
      <c r="C213" s="141" t="s">
        <v>258</v>
      </c>
      <c r="H213" s="133"/>
      <c r="I213" s="133"/>
    </row>
    <row r="214" spans="1:9" s="141" customFormat="1" x14ac:dyDescent="0.2">
      <c r="A214" s="141">
        <v>231</v>
      </c>
      <c r="B214" s="142" t="s">
        <v>259</v>
      </c>
      <c r="C214" s="141">
        <v>4351</v>
      </c>
      <c r="D214" s="141">
        <v>5321</v>
      </c>
      <c r="G214" s="141">
        <v>5110</v>
      </c>
      <c r="H214" s="133">
        <v>0</v>
      </c>
      <c r="I214" s="133">
        <f>SUM(H214)</f>
        <v>0</v>
      </c>
    </row>
    <row r="215" spans="1:9" x14ac:dyDescent="0.2">
      <c r="H215" s="70"/>
    </row>
    <row r="216" spans="1:9" x14ac:dyDescent="0.2">
      <c r="C216" s="69" t="s">
        <v>231</v>
      </c>
      <c r="H216" s="70"/>
      <c r="I216" s="70"/>
    </row>
    <row r="217" spans="1:9" s="69" customFormat="1" x14ac:dyDescent="0.2">
      <c r="A217" s="69">
        <v>231</v>
      </c>
      <c r="B217" s="71" t="s">
        <v>132</v>
      </c>
      <c r="C217" s="69">
        <v>5213</v>
      </c>
      <c r="D217" s="69">
        <v>5903</v>
      </c>
      <c r="E217" s="69" t="s">
        <v>322</v>
      </c>
      <c r="H217" s="68">
        <v>100000</v>
      </c>
      <c r="I217" s="68">
        <v>100000</v>
      </c>
    </row>
    <row r="218" spans="1:9" x14ac:dyDescent="0.2">
      <c r="H218" s="70"/>
    </row>
    <row r="219" spans="1:9" x14ac:dyDescent="0.2">
      <c r="C219" s="69" t="s">
        <v>76</v>
      </c>
      <c r="H219" s="70"/>
    </row>
    <row r="220" spans="1:9" s="69" customFormat="1" x14ac:dyDescent="0.2">
      <c r="A220" s="69">
        <v>231</v>
      </c>
      <c r="B220" s="71" t="s">
        <v>132</v>
      </c>
      <c r="C220" s="69">
        <v>5512</v>
      </c>
      <c r="D220" s="69">
        <v>5029</v>
      </c>
      <c r="E220" s="69" t="s">
        <v>107</v>
      </c>
      <c r="H220" s="68">
        <v>2000</v>
      </c>
    </row>
    <row r="221" spans="1:9" s="69" customFormat="1" x14ac:dyDescent="0.2">
      <c r="A221" s="69">
        <v>231</v>
      </c>
      <c r="B221" s="71" t="s">
        <v>132</v>
      </c>
      <c r="C221" s="69">
        <v>5512</v>
      </c>
      <c r="D221" s="69">
        <v>5039</v>
      </c>
      <c r="E221" s="69" t="s">
        <v>108</v>
      </c>
      <c r="H221" s="68">
        <v>400</v>
      </c>
    </row>
    <row r="222" spans="1:9" s="69" customFormat="1" x14ac:dyDescent="0.2">
      <c r="A222" s="69">
        <v>231</v>
      </c>
      <c r="B222" s="71" t="s">
        <v>132</v>
      </c>
      <c r="C222" s="69">
        <v>5512</v>
      </c>
      <c r="D222" s="69">
        <v>5132</v>
      </c>
      <c r="E222" s="69" t="s">
        <v>143</v>
      </c>
      <c r="H222" s="68">
        <v>30000</v>
      </c>
    </row>
    <row r="223" spans="1:9" s="69" customFormat="1" x14ac:dyDescent="0.2">
      <c r="A223" s="69">
        <v>231</v>
      </c>
      <c r="B223" s="71" t="s">
        <v>132</v>
      </c>
      <c r="C223" s="69">
        <v>5512</v>
      </c>
      <c r="D223" s="69">
        <v>5139</v>
      </c>
      <c r="E223" s="69" t="s">
        <v>57</v>
      </c>
      <c r="H223" s="68">
        <v>5000</v>
      </c>
    </row>
    <row r="224" spans="1:9" x14ac:dyDescent="0.2">
      <c r="A224" s="69">
        <v>231</v>
      </c>
      <c r="B224" s="71" t="s">
        <v>132</v>
      </c>
      <c r="C224" s="69">
        <v>5512</v>
      </c>
      <c r="D224" s="69">
        <v>5154</v>
      </c>
      <c r="E224" s="69" t="s">
        <v>39</v>
      </c>
      <c r="F224" s="69"/>
      <c r="G224" s="69"/>
      <c r="H224" s="68">
        <v>90000</v>
      </c>
    </row>
    <row r="225" spans="1:12" s="69" customFormat="1" x14ac:dyDescent="0.2">
      <c r="A225" s="69">
        <v>231</v>
      </c>
      <c r="B225" s="71" t="s">
        <v>132</v>
      </c>
      <c r="C225" s="69">
        <v>5512</v>
      </c>
      <c r="D225" s="69">
        <v>5156</v>
      </c>
      <c r="E225" s="69" t="s">
        <v>77</v>
      </c>
      <c r="H225" s="68">
        <v>8000</v>
      </c>
    </row>
    <row r="226" spans="1:12" s="69" customFormat="1" x14ac:dyDescent="0.2">
      <c r="A226" s="69">
        <v>231</v>
      </c>
      <c r="B226" s="71" t="s">
        <v>132</v>
      </c>
      <c r="C226" s="69">
        <v>5512</v>
      </c>
      <c r="D226" s="69">
        <v>5163</v>
      </c>
      <c r="E226" s="69" t="s">
        <v>23</v>
      </c>
      <c r="H226" s="68">
        <v>6000</v>
      </c>
    </row>
    <row r="227" spans="1:12" s="69" customFormat="1" x14ac:dyDescent="0.2">
      <c r="A227" s="69">
        <v>231</v>
      </c>
      <c r="B227" s="71" t="s">
        <v>132</v>
      </c>
      <c r="C227" s="69">
        <v>5512</v>
      </c>
      <c r="D227" s="69">
        <v>5167</v>
      </c>
      <c r="E227" s="69" t="s">
        <v>78</v>
      </c>
      <c r="H227" s="68">
        <v>5000</v>
      </c>
    </row>
    <row r="228" spans="1:12" s="69" customFormat="1" x14ac:dyDescent="0.2">
      <c r="A228" s="69">
        <v>231</v>
      </c>
      <c r="B228" s="71" t="s">
        <v>132</v>
      </c>
      <c r="C228" s="69">
        <v>5512</v>
      </c>
      <c r="D228" s="69">
        <v>5169</v>
      </c>
      <c r="E228" s="69" t="s">
        <v>140</v>
      </c>
      <c r="H228" s="68">
        <v>10000</v>
      </c>
      <c r="I228" s="68"/>
    </row>
    <row r="229" spans="1:12" s="69" customFormat="1" x14ac:dyDescent="0.2">
      <c r="A229" s="69">
        <v>231</v>
      </c>
      <c r="B229" s="71" t="s">
        <v>132</v>
      </c>
      <c r="C229" s="69">
        <v>5512</v>
      </c>
      <c r="D229" s="69">
        <v>5171</v>
      </c>
      <c r="E229" s="69" t="s">
        <v>233</v>
      </c>
      <c r="H229" s="68">
        <v>5000</v>
      </c>
      <c r="I229" s="68"/>
      <c r="L229" s="66"/>
    </row>
    <row r="230" spans="1:12" s="69" customFormat="1" x14ac:dyDescent="0.2">
      <c r="A230" s="69">
        <v>231</v>
      </c>
      <c r="B230" s="71" t="s">
        <v>132</v>
      </c>
      <c r="C230" s="69">
        <v>5512</v>
      </c>
      <c r="D230" s="69">
        <v>5194</v>
      </c>
      <c r="E230" s="69" t="s">
        <v>79</v>
      </c>
      <c r="H230" s="68">
        <v>1000</v>
      </c>
      <c r="I230" s="68"/>
    </row>
    <row r="231" spans="1:12" s="69" customFormat="1" x14ac:dyDescent="0.2">
      <c r="A231" s="69">
        <v>231</v>
      </c>
      <c r="B231" s="71" t="s">
        <v>132</v>
      </c>
      <c r="C231" s="69">
        <v>5512</v>
      </c>
      <c r="D231" s="69">
        <v>5222</v>
      </c>
      <c r="E231" s="69" t="s">
        <v>229</v>
      </c>
      <c r="H231" s="68">
        <v>49000</v>
      </c>
      <c r="I231" s="68">
        <f>SUM(H220:H231)</f>
        <v>211400</v>
      </c>
    </row>
    <row r="233" spans="1:12" x14ac:dyDescent="0.2">
      <c r="C233" s="69" t="s">
        <v>80</v>
      </c>
      <c r="H233" s="70"/>
      <c r="I233" s="70"/>
    </row>
    <row r="234" spans="1:12" s="69" customFormat="1" x14ac:dyDescent="0.2">
      <c r="A234" s="69">
        <v>231</v>
      </c>
      <c r="B234" s="71" t="s">
        <v>132</v>
      </c>
      <c r="C234" s="69">
        <v>5519</v>
      </c>
      <c r="D234" s="69">
        <v>5222</v>
      </c>
      <c r="E234" s="69" t="s">
        <v>81</v>
      </c>
      <c r="H234" s="133">
        <v>1000</v>
      </c>
      <c r="I234" s="68">
        <f>SUM(H234)</f>
        <v>1000</v>
      </c>
    </row>
    <row r="235" spans="1:12" x14ac:dyDescent="0.2">
      <c r="B235" s="130"/>
      <c r="H235" s="70"/>
    </row>
    <row r="236" spans="1:12" x14ac:dyDescent="0.2">
      <c r="C236" s="69" t="s">
        <v>82</v>
      </c>
      <c r="H236" s="70"/>
    </row>
    <row r="237" spans="1:12" s="69" customFormat="1" x14ac:dyDescent="0.2">
      <c r="A237" s="69">
        <v>231</v>
      </c>
      <c r="B237" s="69" t="s">
        <v>132</v>
      </c>
      <c r="C237" s="69">
        <v>6112</v>
      </c>
      <c r="D237" s="69">
        <v>5021</v>
      </c>
      <c r="E237" s="69" t="s">
        <v>230</v>
      </c>
      <c r="H237" s="68">
        <v>7000</v>
      </c>
    </row>
    <row r="238" spans="1:12" s="69" customFormat="1" x14ac:dyDescent="0.2">
      <c r="A238" s="69">
        <v>231</v>
      </c>
      <c r="B238" s="71" t="s">
        <v>132</v>
      </c>
      <c r="C238" s="69">
        <v>6112</v>
      </c>
      <c r="D238" s="69">
        <v>5023</v>
      </c>
      <c r="E238" s="69" t="s">
        <v>83</v>
      </c>
      <c r="H238" s="68">
        <v>950000</v>
      </c>
    </row>
    <row r="239" spans="1:12" s="69" customFormat="1" x14ac:dyDescent="0.2">
      <c r="A239" s="69">
        <v>231</v>
      </c>
      <c r="B239" s="71" t="s">
        <v>132</v>
      </c>
      <c r="C239" s="69">
        <v>6112</v>
      </c>
      <c r="D239" s="69">
        <v>5029</v>
      </c>
      <c r="E239" s="69" t="s">
        <v>84</v>
      </c>
      <c r="H239" s="68">
        <v>2000</v>
      </c>
    </row>
    <row r="240" spans="1:12" s="69" customFormat="1" x14ac:dyDescent="0.2">
      <c r="A240" s="69">
        <v>231</v>
      </c>
      <c r="B240" s="71" t="s">
        <v>132</v>
      </c>
      <c r="C240" s="69">
        <v>6112</v>
      </c>
      <c r="D240" s="69">
        <v>5031</v>
      </c>
      <c r="E240" s="69" t="s">
        <v>64</v>
      </c>
      <c r="H240" s="68">
        <v>211000</v>
      </c>
    </row>
    <row r="241" spans="1:9" s="69" customFormat="1" x14ac:dyDescent="0.2">
      <c r="A241" s="69">
        <v>231</v>
      </c>
      <c r="B241" s="71" t="s">
        <v>132</v>
      </c>
      <c r="C241" s="69">
        <v>6112</v>
      </c>
      <c r="D241" s="69">
        <v>5032</v>
      </c>
      <c r="E241" s="69" t="s">
        <v>65</v>
      </c>
      <c r="H241" s="68">
        <v>80000</v>
      </c>
      <c r="I241" s="68"/>
    </row>
    <row r="242" spans="1:9" s="69" customFormat="1" x14ac:dyDescent="0.2">
      <c r="A242" s="69">
        <v>231</v>
      </c>
      <c r="B242" s="71" t="s">
        <v>132</v>
      </c>
      <c r="C242" s="69">
        <v>6112</v>
      </c>
      <c r="D242" s="69">
        <v>5039</v>
      </c>
      <c r="E242" s="69" t="s">
        <v>85</v>
      </c>
      <c r="H242" s="68">
        <v>1000</v>
      </c>
      <c r="I242" s="68">
        <f>SUM(H237:H242)</f>
        <v>1251000</v>
      </c>
    </row>
    <row r="243" spans="1:9" x14ac:dyDescent="0.2">
      <c r="B243" s="130"/>
      <c r="H243" s="70"/>
      <c r="I243" s="70"/>
    </row>
    <row r="244" spans="1:9" x14ac:dyDescent="0.2">
      <c r="B244" s="130"/>
      <c r="H244" s="70"/>
      <c r="I244" s="70"/>
    </row>
    <row r="245" spans="1:9" x14ac:dyDescent="0.2">
      <c r="B245" s="130"/>
      <c r="C245" s="69" t="s">
        <v>313</v>
      </c>
      <c r="H245" s="70"/>
      <c r="I245" s="70"/>
    </row>
    <row r="246" spans="1:9" x14ac:dyDescent="0.2">
      <c r="A246" s="69">
        <v>231</v>
      </c>
      <c r="B246" s="71" t="s">
        <v>132</v>
      </c>
      <c r="C246" s="69">
        <v>6118</v>
      </c>
      <c r="D246" s="69">
        <v>5021</v>
      </c>
      <c r="E246" s="69" t="s">
        <v>314</v>
      </c>
      <c r="F246" s="69"/>
      <c r="G246" s="69" t="s">
        <v>316</v>
      </c>
      <c r="H246" s="68">
        <v>8500</v>
      </c>
      <c r="I246" s="68"/>
    </row>
    <row r="247" spans="1:9" x14ac:dyDescent="0.2">
      <c r="A247" s="69">
        <v>231</v>
      </c>
      <c r="B247" s="71" t="s">
        <v>132</v>
      </c>
      <c r="C247" s="69">
        <v>6118</v>
      </c>
      <c r="D247" s="69">
        <v>5175</v>
      </c>
      <c r="E247" s="69" t="s">
        <v>315</v>
      </c>
      <c r="F247" s="69"/>
      <c r="G247" s="69" t="s">
        <v>316</v>
      </c>
      <c r="H247" s="68">
        <v>900</v>
      </c>
      <c r="I247" s="68">
        <f>SUM(H246:H247)</f>
        <v>9400</v>
      </c>
    </row>
    <row r="248" spans="1:9" x14ac:dyDescent="0.2">
      <c r="A248" s="69"/>
      <c r="B248" s="71"/>
      <c r="C248" s="69"/>
      <c r="D248" s="69"/>
      <c r="E248" s="69"/>
      <c r="F248" s="69"/>
      <c r="G248" s="69"/>
      <c r="H248" s="68"/>
      <c r="I248" s="68"/>
    </row>
    <row r="249" spans="1:9" x14ac:dyDescent="0.2">
      <c r="A249" s="69"/>
      <c r="B249" s="71"/>
      <c r="C249" s="69"/>
      <c r="D249" s="69"/>
      <c r="E249" s="69"/>
      <c r="F249" s="69"/>
      <c r="G249" s="69"/>
      <c r="H249" s="68"/>
      <c r="I249" s="68"/>
    </row>
    <row r="250" spans="1:9" x14ac:dyDescent="0.2">
      <c r="A250" s="69"/>
      <c r="B250" s="71"/>
      <c r="C250" s="69"/>
      <c r="D250" s="69"/>
      <c r="E250" s="69"/>
      <c r="F250" s="69"/>
      <c r="G250" s="69"/>
      <c r="H250" s="68"/>
      <c r="I250" s="68"/>
    </row>
    <row r="251" spans="1:9" x14ac:dyDescent="0.2">
      <c r="A251" s="69"/>
      <c r="B251" s="71"/>
      <c r="C251" s="69"/>
      <c r="D251" s="69"/>
      <c r="E251" s="69"/>
      <c r="F251" s="69"/>
      <c r="G251" s="69"/>
      <c r="H251" s="68"/>
      <c r="I251" s="68"/>
    </row>
    <row r="252" spans="1:9" x14ac:dyDescent="0.2">
      <c r="A252" s="69"/>
      <c r="B252" s="71"/>
      <c r="C252" s="69"/>
      <c r="D252" s="69"/>
      <c r="E252" s="69"/>
      <c r="F252" s="69"/>
      <c r="G252" s="69"/>
      <c r="H252" s="68"/>
      <c r="I252" s="68"/>
    </row>
    <row r="253" spans="1:9" x14ac:dyDescent="0.2">
      <c r="A253" s="69"/>
      <c r="B253" s="71"/>
      <c r="C253" s="69"/>
      <c r="D253" s="69"/>
      <c r="E253" s="69"/>
      <c r="F253" s="69"/>
      <c r="G253" s="69"/>
      <c r="H253" s="68"/>
      <c r="I253" s="68"/>
    </row>
    <row r="254" spans="1:9" x14ac:dyDescent="0.2">
      <c r="A254" s="69"/>
      <c r="B254" s="71"/>
      <c r="C254" s="69"/>
      <c r="D254" s="69"/>
      <c r="E254" s="69"/>
      <c r="F254" s="69"/>
      <c r="G254" s="69"/>
      <c r="H254" s="68"/>
      <c r="I254" s="68"/>
    </row>
    <row r="255" spans="1:9" x14ac:dyDescent="0.2">
      <c r="B255" s="130"/>
      <c r="H255" s="70"/>
      <c r="I255" s="70"/>
    </row>
    <row r="256" spans="1:9" x14ac:dyDescent="0.2">
      <c r="B256" s="130"/>
      <c r="H256" s="70"/>
    </row>
    <row r="257" spans="1:8" x14ac:dyDescent="0.2">
      <c r="C257" s="69" t="s">
        <v>86</v>
      </c>
      <c r="H257" s="70"/>
    </row>
    <row r="258" spans="1:8" s="69" customFormat="1" x14ac:dyDescent="0.2">
      <c r="A258" s="69">
        <v>231</v>
      </c>
      <c r="B258" s="71" t="s">
        <v>132</v>
      </c>
      <c r="C258" s="69">
        <v>6171</v>
      </c>
      <c r="D258" s="69">
        <v>5011</v>
      </c>
      <c r="E258" s="69" t="s">
        <v>62</v>
      </c>
      <c r="H258" s="68">
        <v>420000</v>
      </c>
    </row>
    <row r="259" spans="1:8" s="69" customFormat="1" x14ac:dyDescent="0.2">
      <c r="A259" s="69">
        <v>231</v>
      </c>
      <c r="B259" s="71" t="s">
        <v>132</v>
      </c>
      <c r="C259" s="69">
        <v>6171</v>
      </c>
      <c r="D259" s="69">
        <v>5021</v>
      </c>
      <c r="E259" s="69" t="s">
        <v>63</v>
      </c>
      <c r="H259" s="68">
        <v>20000</v>
      </c>
    </row>
    <row r="260" spans="1:8" s="69" customFormat="1" x14ac:dyDescent="0.2">
      <c r="A260" s="69">
        <v>231</v>
      </c>
      <c r="B260" s="71" t="s">
        <v>132</v>
      </c>
      <c r="C260" s="69">
        <v>6171</v>
      </c>
      <c r="D260" s="69">
        <v>5031</v>
      </c>
      <c r="E260" s="69" t="s">
        <v>64</v>
      </c>
      <c r="H260" s="68">
        <v>98000</v>
      </c>
    </row>
    <row r="261" spans="1:8" s="69" customFormat="1" x14ac:dyDescent="0.2">
      <c r="A261" s="69">
        <v>231</v>
      </c>
      <c r="B261" s="71" t="s">
        <v>132</v>
      </c>
      <c r="C261" s="69">
        <v>6171</v>
      </c>
      <c r="D261" s="69">
        <v>5032</v>
      </c>
      <c r="E261" s="69" t="s">
        <v>65</v>
      </c>
      <c r="H261" s="68">
        <v>36000</v>
      </c>
    </row>
    <row r="262" spans="1:8" s="69" customFormat="1" x14ac:dyDescent="0.2">
      <c r="A262" s="69">
        <v>231</v>
      </c>
      <c r="B262" s="71" t="s">
        <v>132</v>
      </c>
      <c r="C262" s="69">
        <v>6171</v>
      </c>
      <c r="D262" s="69">
        <v>5038</v>
      </c>
      <c r="E262" s="69" t="s">
        <v>87</v>
      </c>
      <c r="H262" s="68">
        <v>3000</v>
      </c>
    </row>
    <row r="263" spans="1:8" s="69" customFormat="1" x14ac:dyDescent="0.2">
      <c r="A263" s="69">
        <v>231</v>
      </c>
      <c r="B263" s="71" t="s">
        <v>132</v>
      </c>
      <c r="C263" s="69">
        <v>6171</v>
      </c>
      <c r="D263" s="69">
        <v>5136</v>
      </c>
      <c r="E263" s="69" t="s">
        <v>88</v>
      </c>
      <c r="H263" s="68">
        <v>2000</v>
      </c>
    </row>
    <row r="264" spans="1:8" s="69" customFormat="1" x14ac:dyDescent="0.2">
      <c r="A264" s="69">
        <v>231</v>
      </c>
      <c r="B264" s="71" t="s">
        <v>132</v>
      </c>
      <c r="C264" s="69">
        <v>6171</v>
      </c>
      <c r="D264" s="69">
        <v>5137</v>
      </c>
      <c r="E264" s="69" t="s">
        <v>295</v>
      </c>
      <c r="H264" s="68">
        <v>15000</v>
      </c>
    </row>
    <row r="265" spans="1:8" s="69" customFormat="1" x14ac:dyDescent="0.2">
      <c r="A265" s="69">
        <v>231</v>
      </c>
      <c r="B265" s="71" t="s">
        <v>132</v>
      </c>
      <c r="C265" s="69">
        <v>6171</v>
      </c>
      <c r="D265" s="69">
        <v>5138</v>
      </c>
      <c r="E265" s="69" t="s">
        <v>239</v>
      </c>
      <c r="G265" s="69">
        <v>13</v>
      </c>
      <c r="H265" s="68">
        <v>20000</v>
      </c>
    </row>
    <row r="266" spans="1:8" s="69" customFormat="1" x14ac:dyDescent="0.2">
      <c r="A266" s="69">
        <v>231</v>
      </c>
      <c r="B266" s="71" t="s">
        <v>132</v>
      </c>
      <c r="C266" s="69">
        <v>6171</v>
      </c>
      <c r="D266" s="69">
        <v>5139</v>
      </c>
      <c r="E266" s="69" t="s">
        <v>57</v>
      </c>
      <c r="H266" s="68">
        <v>40000</v>
      </c>
    </row>
    <row r="267" spans="1:8" x14ac:dyDescent="0.2">
      <c r="A267" s="69">
        <v>231</v>
      </c>
      <c r="B267" s="71" t="s">
        <v>132</v>
      </c>
      <c r="C267" s="69">
        <v>6171</v>
      </c>
      <c r="D267" s="69">
        <v>5154</v>
      </c>
      <c r="E267" s="69" t="s">
        <v>39</v>
      </c>
      <c r="F267" s="69"/>
      <c r="G267" s="69"/>
      <c r="H267" s="68">
        <v>100000</v>
      </c>
    </row>
    <row r="268" spans="1:8" s="69" customFormat="1" x14ac:dyDescent="0.2">
      <c r="A268" s="69">
        <v>231</v>
      </c>
      <c r="B268" s="71" t="s">
        <v>132</v>
      </c>
      <c r="C268" s="69">
        <v>6171</v>
      </c>
      <c r="D268" s="69">
        <v>5156</v>
      </c>
      <c r="E268" s="69" t="s">
        <v>66</v>
      </c>
      <c r="H268" s="68">
        <v>50000</v>
      </c>
    </row>
    <row r="269" spans="1:8" s="69" customFormat="1" x14ac:dyDescent="0.2">
      <c r="A269" s="69">
        <v>231</v>
      </c>
      <c r="B269" s="71" t="s">
        <v>132</v>
      </c>
      <c r="C269" s="69">
        <v>6171</v>
      </c>
      <c r="D269" s="69">
        <v>5161</v>
      </c>
      <c r="E269" s="69" t="s">
        <v>40</v>
      </c>
      <c r="H269" s="68">
        <v>6000</v>
      </c>
    </row>
    <row r="270" spans="1:8" s="69" customFormat="1" x14ac:dyDescent="0.2">
      <c r="A270" s="69">
        <v>231</v>
      </c>
      <c r="B270" s="71" t="s">
        <v>132</v>
      </c>
      <c r="C270" s="69">
        <v>6171</v>
      </c>
      <c r="D270" s="69">
        <v>5162</v>
      </c>
      <c r="E270" s="69" t="s">
        <v>89</v>
      </c>
      <c r="H270" s="68">
        <v>40000</v>
      </c>
    </row>
    <row r="271" spans="1:8" s="69" customFormat="1" x14ac:dyDescent="0.2">
      <c r="A271" s="69">
        <v>231</v>
      </c>
      <c r="B271" s="71" t="s">
        <v>132</v>
      </c>
      <c r="C271" s="69">
        <v>6171</v>
      </c>
      <c r="D271" s="69">
        <v>5167</v>
      </c>
      <c r="E271" s="69" t="s">
        <v>78</v>
      </c>
      <c r="H271" s="68">
        <v>15000</v>
      </c>
    </row>
    <row r="272" spans="1:8" s="69" customFormat="1" x14ac:dyDescent="0.2">
      <c r="A272" s="69">
        <v>231</v>
      </c>
      <c r="B272" s="71" t="s">
        <v>132</v>
      </c>
      <c r="C272" s="69">
        <v>6171</v>
      </c>
      <c r="D272" s="69">
        <v>5168</v>
      </c>
      <c r="E272" s="69" t="s">
        <v>90</v>
      </c>
      <c r="H272" s="68">
        <v>65000</v>
      </c>
    </row>
    <row r="273" spans="1:9" s="69" customFormat="1" x14ac:dyDescent="0.2">
      <c r="A273" s="69">
        <v>231</v>
      </c>
      <c r="B273" s="71" t="s">
        <v>132</v>
      </c>
      <c r="C273" s="69">
        <v>6171</v>
      </c>
      <c r="D273" s="69">
        <v>5169</v>
      </c>
      <c r="E273" s="69" t="s">
        <v>131</v>
      </c>
      <c r="G273" s="69">
        <v>8</v>
      </c>
      <c r="H273" s="68">
        <v>8000</v>
      </c>
    </row>
    <row r="274" spans="1:9" s="69" customFormat="1" x14ac:dyDescent="0.2">
      <c r="A274" s="69">
        <v>231</v>
      </c>
      <c r="B274" s="71" t="s">
        <v>132</v>
      </c>
      <c r="C274" s="69">
        <v>6171</v>
      </c>
      <c r="D274" s="69">
        <v>5169</v>
      </c>
      <c r="E274" s="69" t="s">
        <v>91</v>
      </c>
      <c r="H274" s="68">
        <v>150000</v>
      </c>
    </row>
    <row r="275" spans="1:9" s="69" customFormat="1" x14ac:dyDescent="0.2">
      <c r="A275" s="69">
        <v>231</v>
      </c>
      <c r="B275" s="71" t="s">
        <v>132</v>
      </c>
      <c r="C275" s="69">
        <v>6171</v>
      </c>
      <c r="D275" s="69">
        <v>5171</v>
      </c>
      <c r="E275" s="69" t="s">
        <v>154</v>
      </c>
      <c r="H275" s="68">
        <v>5000</v>
      </c>
    </row>
    <row r="276" spans="1:9" s="69" customFormat="1" x14ac:dyDescent="0.2">
      <c r="A276" s="69">
        <v>231</v>
      </c>
      <c r="B276" s="71" t="s">
        <v>132</v>
      </c>
      <c r="C276" s="69">
        <v>6171</v>
      </c>
      <c r="D276" s="69">
        <v>5173</v>
      </c>
      <c r="E276" s="69" t="s">
        <v>92</v>
      </c>
      <c r="H276" s="68">
        <v>1000</v>
      </c>
    </row>
    <row r="277" spans="1:9" s="69" customFormat="1" x14ac:dyDescent="0.2">
      <c r="A277" s="69">
        <v>231</v>
      </c>
      <c r="B277" s="71" t="s">
        <v>132</v>
      </c>
      <c r="C277" s="69">
        <v>6171</v>
      </c>
      <c r="D277" s="69">
        <v>5175</v>
      </c>
      <c r="E277" s="69" t="s">
        <v>93</v>
      </c>
      <c r="H277" s="68">
        <v>4000</v>
      </c>
    </row>
    <row r="278" spans="1:9" s="69" customFormat="1" x14ac:dyDescent="0.2">
      <c r="A278" s="69">
        <v>231</v>
      </c>
      <c r="B278" s="71" t="s">
        <v>132</v>
      </c>
      <c r="C278" s="69">
        <v>6171</v>
      </c>
      <c r="D278" s="69">
        <v>5321</v>
      </c>
      <c r="E278" s="69" t="s">
        <v>94</v>
      </c>
      <c r="G278" s="69">
        <v>5004</v>
      </c>
      <c r="H278" s="68">
        <v>12000</v>
      </c>
      <c r="I278" s="68"/>
    </row>
    <row r="279" spans="1:9" s="69" customFormat="1" x14ac:dyDescent="0.2">
      <c r="A279" s="69">
        <v>231</v>
      </c>
      <c r="B279" s="71" t="s">
        <v>132</v>
      </c>
      <c r="C279" s="69">
        <v>6171</v>
      </c>
      <c r="D279" s="69">
        <v>5362</v>
      </c>
      <c r="E279" s="134" t="s">
        <v>109</v>
      </c>
      <c r="H279" s="68">
        <v>2000</v>
      </c>
      <c r="I279" s="68">
        <f>SUM(H258:H280)</f>
        <v>1112000</v>
      </c>
    </row>
    <row r="280" spans="1:9" x14ac:dyDescent="0.2">
      <c r="H280" s="70"/>
    </row>
    <row r="281" spans="1:9" x14ac:dyDescent="0.2">
      <c r="C281" s="69" t="s">
        <v>95</v>
      </c>
      <c r="H281" s="70"/>
      <c r="I281" s="70"/>
    </row>
    <row r="282" spans="1:9" s="69" customFormat="1" x14ac:dyDescent="0.2">
      <c r="A282" s="69">
        <v>231</v>
      </c>
      <c r="B282" s="71" t="s">
        <v>132</v>
      </c>
      <c r="C282" s="69">
        <v>6310</v>
      </c>
      <c r="D282" s="69">
        <v>5163</v>
      </c>
      <c r="E282" s="69" t="s">
        <v>149</v>
      </c>
      <c r="H282" s="68">
        <v>6500</v>
      </c>
      <c r="I282" s="68"/>
    </row>
    <row r="283" spans="1:9" s="69" customFormat="1" x14ac:dyDescent="0.2">
      <c r="A283" s="69">
        <v>231</v>
      </c>
      <c r="B283" s="71" t="s">
        <v>133</v>
      </c>
      <c r="C283" s="69">
        <v>6310</v>
      </c>
      <c r="D283" s="69">
        <v>5163</v>
      </c>
      <c r="E283" s="69" t="s">
        <v>150</v>
      </c>
      <c r="H283" s="68">
        <v>250</v>
      </c>
      <c r="I283" s="68"/>
    </row>
    <row r="284" spans="1:9" s="69" customFormat="1" x14ac:dyDescent="0.2">
      <c r="B284" s="71"/>
      <c r="H284" s="68"/>
      <c r="I284" s="68">
        <f>SUM(H282:H284)</f>
        <v>6750</v>
      </c>
    </row>
    <row r="285" spans="1:9" x14ac:dyDescent="0.2">
      <c r="B285" s="130"/>
      <c r="H285" s="70"/>
    </row>
    <row r="286" spans="1:9" x14ac:dyDescent="0.2">
      <c r="C286" s="69" t="s">
        <v>96</v>
      </c>
      <c r="H286" s="70"/>
      <c r="I286" s="70"/>
    </row>
    <row r="287" spans="1:9" s="69" customFormat="1" x14ac:dyDescent="0.2">
      <c r="A287" s="69">
        <v>231</v>
      </c>
      <c r="B287" s="71" t="s">
        <v>132</v>
      </c>
      <c r="C287" s="69">
        <v>6320</v>
      </c>
      <c r="D287" s="69">
        <v>5163</v>
      </c>
      <c r="E287" s="69" t="s">
        <v>97</v>
      </c>
      <c r="H287" s="68">
        <v>80000</v>
      </c>
      <c r="I287" s="68">
        <f>SUM(H287)</f>
        <v>80000</v>
      </c>
    </row>
    <row r="288" spans="1:9" x14ac:dyDescent="0.2">
      <c r="B288" s="130"/>
      <c r="H288" s="70"/>
    </row>
    <row r="289" spans="1:12" x14ac:dyDescent="0.2">
      <c r="C289" s="69" t="s">
        <v>98</v>
      </c>
      <c r="H289" s="70"/>
      <c r="I289" s="70"/>
    </row>
    <row r="290" spans="1:12" s="69" customFormat="1" x14ac:dyDescent="0.2">
      <c r="A290" s="69">
        <v>231</v>
      </c>
      <c r="B290" s="71" t="s">
        <v>132</v>
      </c>
      <c r="C290" s="69">
        <v>6399</v>
      </c>
      <c r="D290" s="69">
        <v>5362</v>
      </c>
      <c r="E290" s="69" t="s">
        <v>5</v>
      </c>
      <c r="H290" s="68">
        <v>200000</v>
      </c>
      <c r="I290" s="68">
        <f>SUM(H290:H291)</f>
        <v>300000</v>
      </c>
    </row>
    <row r="291" spans="1:12" s="69" customFormat="1" x14ac:dyDescent="0.2">
      <c r="A291" s="69">
        <v>231</v>
      </c>
      <c r="B291" s="71" t="s">
        <v>132</v>
      </c>
      <c r="C291" s="69">
        <v>6399</v>
      </c>
      <c r="D291" s="69">
        <v>5365</v>
      </c>
      <c r="E291" s="69" t="s">
        <v>260</v>
      </c>
      <c r="H291" s="68">
        <v>100000</v>
      </c>
    </row>
    <row r="292" spans="1:12" x14ac:dyDescent="0.2">
      <c r="H292" s="70"/>
      <c r="I292" s="70"/>
    </row>
    <row r="293" spans="1:12" x14ac:dyDescent="0.2">
      <c r="A293" s="69"/>
      <c r="B293" s="69"/>
      <c r="C293" s="69" t="s">
        <v>151</v>
      </c>
      <c r="D293" s="69"/>
      <c r="E293" s="69"/>
      <c r="F293" s="69"/>
      <c r="G293" s="69"/>
      <c r="H293" s="68"/>
      <c r="I293" s="68"/>
      <c r="J293" s="69"/>
    </row>
    <row r="294" spans="1:12" x14ac:dyDescent="0.2">
      <c r="A294" s="69">
        <v>231</v>
      </c>
      <c r="B294" s="69" t="s">
        <v>132</v>
      </c>
      <c r="C294" s="69">
        <v>6402</v>
      </c>
      <c r="D294" s="69">
        <v>5364</v>
      </c>
      <c r="E294" s="69" t="s">
        <v>318</v>
      </c>
      <c r="F294" s="69"/>
      <c r="G294" s="69">
        <v>98187</v>
      </c>
      <c r="H294" s="68">
        <v>9865.57</v>
      </c>
      <c r="I294" s="68">
        <f>SUM(H294)</f>
        <v>9865.57</v>
      </c>
      <c r="J294" s="69"/>
    </row>
    <row r="295" spans="1:12" x14ac:dyDescent="0.2">
      <c r="A295" s="69"/>
      <c r="B295" s="69"/>
      <c r="C295" s="69" t="s">
        <v>99</v>
      </c>
      <c r="D295" s="69"/>
      <c r="E295" s="69"/>
      <c r="F295" s="69"/>
      <c r="G295" s="69"/>
      <c r="H295" s="143">
        <f>SUM(H41:H294)</f>
        <v>11672795.690000001</v>
      </c>
      <c r="I295" s="143">
        <f>SUM(I41:I294)</f>
        <v>11672795.690000001</v>
      </c>
      <c r="J295" s="69"/>
    </row>
    <row r="296" spans="1:12" x14ac:dyDescent="0.2">
      <c r="A296" s="69"/>
      <c r="B296" s="69"/>
      <c r="C296" s="69"/>
      <c r="D296" s="69"/>
      <c r="E296" s="69"/>
      <c r="F296" s="69"/>
      <c r="G296" s="69"/>
      <c r="H296" s="68"/>
      <c r="I296" s="69"/>
      <c r="J296" s="69"/>
    </row>
    <row r="297" spans="1:12" x14ac:dyDescent="0.2">
      <c r="A297" s="69"/>
      <c r="B297" s="69"/>
      <c r="C297" s="69" t="s">
        <v>206</v>
      </c>
      <c r="D297" s="69"/>
      <c r="E297" s="69"/>
      <c r="F297" s="69"/>
      <c r="G297" s="69"/>
      <c r="H297" s="143">
        <f>SUM(H295-H35)</f>
        <v>1437809.6900000013</v>
      </c>
      <c r="I297" s="69"/>
      <c r="J297" s="69"/>
    </row>
    <row r="298" spans="1:12" x14ac:dyDescent="0.2">
      <c r="A298" s="69">
        <v>231</v>
      </c>
      <c r="B298" s="69"/>
      <c r="C298" s="69"/>
      <c r="D298" s="69">
        <v>8115</v>
      </c>
      <c r="E298" s="69"/>
      <c r="F298" s="69"/>
      <c r="G298" s="69"/>
      <c r="H298" s="68">
        <v>2427940.12</v>
      </c>
      <c r="I298" s="69" t="s">
        <v>235</v>
      </c>
      <c r="J298" s="69"/>
      <c r="L298" s="70"/>
    </row>
    <row r="299" spans="1:12" x14ac:dyDescent="0.2">
      <c r="A299" s="69">
        <v>231</v>
      </c>
      <c r="B299" s="69"/>
      <c r="C299" s="69"/>
      <c r="D299" s="69">
        <v>8115</v>
      </c>
      <c r="E299" s="69"/>
      <c r="F299" s="69"/>
      <c r="G299" s="69"/>
      <c r="H299" s="68">
        <v>9865.57</v>
      </c>
      <c r="I299" s="69" t="s">
        <v>318</v>
      </c>
      <c r="J299" s="69"/>
      <c r="L299" s="70"/>
    </row>
    <row r="300" spans="1:12" x14ac:dyDescent="0.2">
      <c r="A300" s="69">
        <v>231</v>
      </c>
      <c r="B300" s="69"/>
      <c r="C300" s="69"/>
      <c r="D300" s="69">
        <v>8124</v>
      </c>
      <c r="E300" s="69"/>
      <c r="F300" s="69"/>
      <c r="G300" s="69"/>
      <c r="H300" s="68">
        <v>-999996</v>
      </c>
      <c r="I300" s="69" t="s">
        <v>243</v>
      </c>
      <c r="J300" s="69"/>
      <c r="L300" s="70"/>
    </row>
    <row r="301" spans="1:12" x14ac:dyDescent="0.2">
      <c r="A301" s="69"/>
      <c r="B301" s="69"/>
      <c r="C301" s="69"/>
      <c r="D301" s="69"/>
      <c r="E301" s="69"/>
      <c r="F301" s="69"/>
      <c r="G301" s="69"/>
      <c r="H301" s="68"/>
      <c r="I301" s="69"/>
      <c r="J301" s="69"/>
    </row>
    <row r="302" spans="1:12" x14ac:dyDescent="0.2">
      <c r="H302" s="70"/>
    </row>
    <row r="303" spans="1:12" x14ac:dyDescent="0.2">
      <c r="H303" s="131"/>
      <c r="I303" s="129"/>
    </row>
    <row r="304" spans="1:12" x14ac:dyDescent="0.2">
      <c r="H304" s="70"/>
    </row>
    <row r="305" spans="6:12" x14ac:dyDescent="0.2">
      <c r="H305" s="70"/>
    </row>
    <row r="306" spans="6:12" x14ac:dyDescent="0.2">
      <c r="H306" s="70"/>
      <c r="L306" s="70"/>
    </row>
    <row r="307" spans="6:12" x14ac:dyDescent="0.2">
      <c r="H307" s="70"/>
    </row>
    <row r="308" spans="6:12" x14ac:dyDescent="0.2">
      <c r="F308" s="70"/>
    </row>
    <row r="309" spans="6:12" x14ac:dyDescent="0.2">
      <c r="H309" s="70"/>
    </row>
  </sheetData>
  <phoneticPr fontId="50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56"/>
  <sheetViews>
    <sheetView tabSelected="1" topLeftCell="A83" workbookViewId="0">
      <selection activeCell="G118" sqref="G118"/>
    </sheetView>
  </sheetViews>
  <sheetFormatPr defaultRowHeight="15" x14ac:dyDescent="0.25"/>
  <cols>
    <col min="1" max="1" width="6.42578125" style="12" customWidth="1"/>
    <col min="2" max="2" width="38.28515625" style="3" customWidth="1"/>
    <col min="3" max="3" width="13.7109375" style="12" customWidth="1"/>
    <col min="4" max="4" width="18.85546875" style="12" customWidth="1"/>
    <col min="5" max="5" width="18" style="12" customWidth="1"/>
    <col min="6" max="7" width="9.140625" style="12"/>
    <col min="8" max="8" width="11.42578125" style="12" bestFit="1" customWidth="1"/>
    <col min="9" max="9" width="9.140625" style="12"/>
    <col min="10" max="11" width="11.42578125" style="12" bestFit="1" customWidth="1"/>
    <col min="12" max="12" width="9.140625" style="12"/>
    <col min="13" max="13" width="12.42578125" style="12" customWidth="1"/>
    <col min="14" max="16384" width="9.140625" style="12"/>
  </cols>
  <sheetData>
    <row r="2" spans="1:10" ht="21" x14ac:dyDescent="0.35">
      <c r="B2" s="49" t="s">
        <v>307</v>
      </c>
    </row>
    <row r="3" spans="1:10" ht="15.75" x14ac:dyDescent="0.25">
      <c r="B3" s="4" t="s">
        <v>171</v>
      </c>
    </row>
    <row r="4" spans="1:10" ht="15.75" x14ac:dyDescent="0.25">
      <c r="B4" s="4"/>
    </row>
    <row r="5" spans="1:10" ht="15.75" x14ac:dyDescent="0.25">
      <c r="B5" s="4"/>
    </row>
    <row r="6" spans="1:10" x14ac:dyDescent="0.25">
      <c r="A6" s="147"/>
      <c r="B6" s="148" t="s">
        <v>224</v>
      </c>
      <c r="C6" s="147"/>
      <c r="D6" s="147"/>
    </row>
    <row r="7" spans="1:10" ht="15.75" x14ac:dyDescent="0.25">
      <c r="A7" s="149"/>
      <c r="B7" s="150" t="s">
        <v>0</v>
      </c>
      <c r="C7" s="147"/>
      <c r="D7" s="151"/>
      <c r="E7" s="21"/>
    </row>
    <row r="8" spans="1:10" x14ac:dyDescent="0.25">
      <c r="A8" s="152"/>
      <c r="B8" s="153"/>
      <c r="C8" s="154" t="s">
        <v>279</v>
      </c>
      <c r="D8" s="155" t="s">
        <v>169</v>
      </c>
      <c r="E8" s="32" t="s">
        <v>170</v>
      </c>
    </row>
    <row r="9" spans="1:10" x14ac:dyDescent="0.25">
      <c r="A9" s="152"/>
      <c r="B9" s="153"/>
      <c r="C9" s="156"/>
      <c r="D9" s="157" t="s">
        <v>306</v>
      </c>
      <c r="E9" s="33" t="s">
        <v>305</v>
      </c>
      <c r="H9" s="53"/>
      <c r="J9" s="47"/>
    </row>
    <row r="10" spans="1:10" s="45" customFormat="1" ht="15.75" thickBot="1" x14ac:dyDescent="0.3">
      <c r="A10" s="158"/>
      <c r="B10" s="159" t="s">
        <v>204</v>
      </c>
      <c r="C10" s="178">
        <f>SUM(C11+C12+C29+C31)</f>
        <v>8440694</v>
      </c>
      <c r="D10" s="160">
        <f>SUM(D11+D12+D29+D31)</f>
        <v>11423572.08</v>
      </c>
      <c r="E10" s="178">
        <f>SUM(E11+E12+E29+E31)</f>
        <v>10234986</v>
      </c>
      <c r="H10" s="53"/>
    </row>
    <row r="11" spans="1:10" ht="15.75" thickBot="1" x14ac:dyDescent="0.3">
      <c r="A11" s="161"/>
      <c r="B11" s="162" t="s">
        <v>183</v>
      </c>
      <c r="C11" s="138">
        <v>7295260</v>
      </c>
      <c r="D11" s="177">
        <v>8360766</v>
      </c>
      <c r="E11" s="138">
        <v>9091686</v>
      </c>
      <c r="H11" s="53"/>
      <c r="J11" s="16"/>
    </row>
    <row r="12" spans="1:10" ht="15.75" thickBot="1" x14ac:dyDescent="0.3">
      <c r="A12" s="161"/>
      <c r="B12" s="162" t="s">
        <v>184</v>
      </c>
      <c r="C12" s="138">
        <f>SUM(C13:C28)</f>
        <v>1017600</v>
      </c>
      <c r="D12" s="163">
        <f>SUM(D13:D28)</f>
        <v>2581100.2600000002</v>
      </c>
      <c r="E12" s="138">
        <f>SUM(E13:E28)</f>
        <v>1027600</v>
      </c>
      <c r="H12" s="53"/>
    </row>
    <row r="13" spans="1:10" x14ac:dyDescent="0.25">
      <c r="A13" s="164">
        <v>1032</v>
      </c>
      <c r="B13" s="165" t="s">
        <v>173</v>
      </c>
      <c r="C13" s="137">
        <v>500000</v>
      </c>
      <c r="D13" s="166">
        <v>1924112.08</v>
      </c>
      <c r="E13" s="137">
        <v>500000</v>
      </c>
      <c r="H13" s="53"/>
    </row>
    <row r="14" spans="1:10" x14ac:dyDescent="0.25">
      <c r="A14" s="152">
        <v>3313</v>
      </c>
      <c r="B14" s="167" t="s">
        <v>174</v>
      </c>
      <c r="C14" s="23">
        <v>250000</v>
      </c>
      <c r="D14" s="169">
        <v>305000</v>
      </c>
      <c r="E14" s="23">
        <v>250000</v>
      </c>
      <c r="H14" s="53"/>
    </row>
    <row r="15" spans="1:10" x14ac:dyDescent="0.25">
      <c r="A15" s="152">
        <v>3319</v>
      </c>
      <c r="B15" s="167" t="s">
        <v>175</v>
      </c>
      <c r="C15" s="24">
        <v>10000</v>
      </c>
      <c r="D15" s="169">
        <v>1600</v>
      </c>
      <c r="E15" s="24">
        <v>10000</v>
      </c>
      <c r="H15" s="53"/>
    </row>
    <row r="16" spans="1:10" x14ac:dyDescent="0.25">
      <c r="A16" s="152">
        <v>3326</v>
      </c>
      <c r="B16" s="167" t="s">
        <v>262</v>
      </c>
      <c r="C16" s="24">
        <v>0</v>
      </c>
      <c r="D16" s="169">
        <v>0</v>
      </c>
      <c r="E16" s="24">
        <v>0</v>
      </c>
      <c r="H16" s="53"/>
    </row>
    <row r="17" spans="1:8" x14ac:dyDescent="0.25">
      <c r="A17" s="152">
        <v>3412</v>
      </c>
      <c r="B17" s="167" t="s">
        <v>172</v>
      </c>
      <c r="C17" s="24">
        <v>30000</v>
      </c>
      <c r="D17" s="169">
        <v>20000</v>
      </c>
      <c r="E17" s="24">
        <v>30000</v>
      </c>
      <c r="H17" s="53"/>
    </row>
    <row r="18" spans="1:8" x14ac:dyDescent="0.25">
      <c r="A18" s="152">
        <v>3612</v>
      </c>
      <c r="B18" s="167" t="s">
        <v>142</v>
      </c>
      <c r="C18" s="24">
        <v>47500</v>
      </c>
      <c r="D18" s="169">
        <v>60000</v>
      </c>
      <c r="E18" s="24">
        <v>47500</v>
      </c>
      <c r="H18" s="53"/>
    </row>
    <row r="19" spans="1:8" x14ac:dyDescent="0.25">
      <c r="A19" s="152">
        <v>3613</v>
      </c>
      <c r="B19" s="167" t="s">
        <v>56</v>
      </c>
      <c r="C19" s="24">
        <v>60000</v>
      </c>
      <c r="D19" s="169">
        <v>67110</v>
      </c>
      <c r="E19" s="24">
        <v>60000</v>
      </c>
      <c r="H19" s="53"/>
    </row>
    <row r="20" spans="1:8" x14ac:dyDescent="0.25">
      <c r="A20" s="152">
        <v>3631</v>
      </c>
      <c r="B20" s="167" t="s">
        <v>60</v>
      </c>
      <c r="C20" s="24">
        <v>2000</v>
      </c>
      <c r="D20" s="169">
        <v>27440.54</v>
      </c>
      <c r="E20" s="24">
        <v>2000</v>
      </c>
      <c r="H20" s="53"/>
    </row>
    <row r="21" spans="1:8" x14ac:dyDescent="0.25">
      <c r="A21" s="152">
        <v>3632</v>
      </c>
      <c r="B21" s="167" t="s">
        <v>61</v>
      </c>
      <c r="C21" s="24">
        <v>0</v>
      </c>
      <c r="D21" s="169">
        <v>880.68</v>
      </c>
      <c r="E21" s="24">
        <v>0</v>
      </c>
      <c r="H21" s="53"/>
    </row>
    <row r="22" spans="1:8" x14ac:dyDescent="0.25">
      <c r="A22" s="152">
        <v>3639</v>
      </c>
      <c r="B22" s="167" t="s">
        <v>177</v>
      </c>
      <c r="C22" s="24">
        <v>18000</v>
      </c>
      <c r="D22" s="169">
        <v>21510</v>
      </c>
      <c r="E22" s="24">
        <v>18000</v>
      </c>
      <c r="H22" s="53"/>
    </row>
    <row r="23" spans="1:8" x14ac:dyDescent="0.25">
      <c r="A23" s="152">
        <v>3722</v>
      </c>
      <c r="B23" s="167" t="s">
        <v>263</v>
      </c>
      <c r="C23" s="24">
        <v>0</v>
      </c>
      <c r="D23" s="169">
        <v>4610.2</v>
      </c>
      <c r="E23" s="24">
        <v>0</v>
      </c>
      <c r="H23" s="53"/>
    </row>
    <row r="24" spans="1:8" x14ac:dyDescent="0.25">
      <c r="A24" s="152">
        <v>3725</v>
      </c>
      <c r="B24" s="167" t="s">
        <v>178</v>
      </c>
      <c r="C24" s="24">
        <v>90000</v>
      </c>
      <c r="D24" s="169">
        <v>116655.95</v>
      </c>
      <c r="E24" s="24">
        <v>100000</v>
      </c>
    </row>
    <row r="25" spans="1:8" x14ac:dyDescent="0.25">
      <c r="A25" s="152">
        <v>3745</v>
      </c>
      <c r="B25" s="167" t="s">
        <v>264</v>
      </c>
      <c r="C25" s="24">
        <v>0</v>
      </c>
      <c r="D25" s="169">
        <v>0</v>
      </c>
      <c r="E25" s="24">
        <v>0</v>
      </c>
    </row>
    <row r="26" spans="1:8" x14ac:dyDescent="0.25">
      <c r="A26" s="152">
        <v>5512</v>
      </c>
      <c r="B26" s="167" t="s">
        <v>265</v>
      </c>
      <c r="C26" s="24">
        <v>0</v>
      </c>
      <c r="D26" s="169">
        <v>6185.78</v>
      </c>
      <c r="E26" s="24">
        <v>0</v>
      </c>
    </row>
    <row r="27" spans="1:8" x14ac:dyDescent="0.25">
      <c r="A27" s="152">
        <v>6171</v>
      </c>
      <c r="B27" s="167" t="s">
        <v>179</v>
      </c>
      <c r="C27" s="24">
        <v>10100</v>
      </c>
      <c r="D27" s="169">
        <v>25995.03</v>
      </c>
      <c r="E27" s="24">
        <v>10100</v>
      </c>
    </row>
    <row r="28" spans="1:8" ht="15.75" thickBot="1" x14ac:dyDescent="0.3">
      <c r="A28" s="170">
        <v>6310</v>
      </c>
      <c r="B28" s="171" t="s">
        <v>180</v>
      </c>
      <c r="C28" s="136">
        <v>0</v>
      </c>
      <c r="D28" s="172">
        <v>0</v>
      </c>
      <c r="E28" s="136">
        <v>0</v>
      </c>
    </row>
    <row r="29" spans="1:8" ht="15.75" thickBot="1" x14ac:dyDescent="0.3">
      <c r="A29" s="161"/>
      <c r="B29" s="162" t="s">
        <v>181</v>
      </c>
      <c r="C29" s="138">
        <f>SUM(C30)</f>
        <v>0</v>
      </c>
      <c r="D29" s="163">
        <f>SUM(D30)</f>
        <v>14600</v>
      </c>
      <c r="E29" s="138">
        <f>SUM(E30)</f>
        <v>0</v>
      </c>
    </row>
    <row r="30" spans="1:8" ht="15.75" thickBot="1" x14ac:dyDescent="0.3">
      <c r="A30" s="173">
        <v>3639</v>
      </c>
      <c r="B30" s="174" t="s">
        <v>177</v>
      </c>
      <c r="C30" s="139">
        <v>0</v>
      </c>
      <c r="D30" s="175">
        <v>14600</v>
      </c>
      <c r="E30" s="139">
        <v>0</v>
      </c>
    </row>
    <row r="31" spans="1:8" ht="15.75" thickBot="1" x14ac:dyDescent="0.3">
      <c r="A31" s="161"/>
      <c r="B31" s="162" t="s">
        <v>182</v>
      </c>
      <c r="C31" s="138">
        <v>127834</v>
      </c>
      <c r="D31" s="163">
        <v>467105.82</v>
      </c>
      <c r="E31" s="138">
        <v>115700</v>
      </c>
    </row>
    <row r="32" spans="1:8" x14ac:dyDescent="0.25">
      <c r="A32" s="176"/>
      <c r="B32" s="50"/>
      <c r="C32" s="51"/>
      <c r="D32" s="51"/>
      <c r="E32" s="41"/>
    </row>
    <row r="33" spans="1:5" x14ac:dyDescent="0.25">
      <c r="A33" s="176"/>
      <c r="B33" s="50"/>
      <c r="C33" s="51"/>
      <c r="D33" s="51"/>
      <c r="E33" s="41"/>
    </row>
    <row r="34" spans="1:5" x14ac:dyDescent="0.25">
      <c r="A34" s="30"/>
      <c r="B34" s="40"/>
      <c r="C34" s="41"/>
      <c r="D34" s="41"/>
      <c r="E34" s="41"/>
    </row>
    <row r="35" spans="1:5" ht="15.75" thickBot="1" x14ac:dyDescent="0.3">
      <c r="A35" s="30"/>
      <c r="B35" s="44"/>
      <c r="C35" s="48"/>
      <c r="D35" s="48"/>
      <c r="E35" s="48"/>
    </row>
    <row r="36" spans="1:5" x14ac:dyDescent="0.25">
      <c r="A36" s="30"/>
      <c r="B36" s="38" t="s">
        <v>114</v>
      </c>
      <c r="C36" s="25" t="s">
        <v>113</v>
      </c>
      <c r="D36" s="25"/>
      <c r="E36" s="26">
        <f>SUM(E11)</f>
        <v>9091686</v>
      </c>
    </row>
    <row r="37" spans="1:5" x14ac:dyDescent="0.25">
      <c r="A37" s="30"/>
      <c r="B37" s="39" t="s">
        <v>115</v>
      </c>
      <c r="C37" s="27" t="s">
        <v>116</v>
      </c>
      <c r="D37" s="27"/>
      <c r="E37" s="28">
        <f>SUM(E12)</f>
        <v>1027600</v>
      </c>
    </row>
    <row r="38" spans="1:5" x14ac:dyDescent="0.25">
      <c r="A38" s="30"/>
      <c r="B38" s="39" t="s">
        <v>117</v>
      </c>
      <c r="C38" s="27" t="s">
        <v>118</v>
      </c>
      <c r="D38" s="27"/>
      <c r="E38" s="28">
        <f>SUM(E29)</f>
        <v>0</v>
      </c>
    </row>
    <row r="39" spans="1:5" x14ac:dyDescent="0.25">
      <c r="A39" s="30"/>
      <c r="B39" s="39" t="s">
        <v>119</v>
      </c>
      <c r="C39" s="27" t="s">
        <v>120</v>
      </c>
      <c r="D39" s="27"/>
      <c r="E39" s="28">
        <f>SUM(E31)</f>
        <v>115700</v>
      </c>
    </row>
    <row r="40" spans="1:5" ht="15.75" thickBot="1" x14ac:dyDescent="0.3">
      <c r="A40" s="30"/>
      <c r="B40" s="80"/>
      <c r="C40" s="81"/>
      <c r="D40" s="81"/>
      <c r="E40" s="82"/>
    </row>
    <row r="41" spans="1:5" ht="15.75" thickBot="1" x14ac:dyDescent="0.3">
      <c r="A41" s="30"/>
      <c r="B41" s="77" t="s">
        <v>111</v>
      </c>
      <c r="C41" s="78"/>
      <c r="D41" s="78"/>
      <c r="E41" s="79">
        <f>SUM(E36:E40)</f>
        <v>10234986</v>
      </c>
    </row>
    <row r="42" spans="1:5" x14ac:dyDescent="0.25">
      <c r="A42" s="30"/>
      <c r="B42" s="50"/>
      <c r="C42" s="51"/>
      <c r="D42" s="51"/>
      <c r="E42" s="51"/>
    </row>
    <row r="43" spans="1:5" x14ac:dyDescent="0.25">
      <c r="A43" s="30"/>
      <c r="B43" s="50"/>
      <c r="C43" s="51"/>
      <c r="D43" s="51"/>
      <c r="E43" s="51"/>
    </row>
    <row r="44" spans="1:5" x14ac:dyDescent="0.25">
      <c r="A44" s="30"/>
      <c r="B44" s="50"/>
      <c r="C44" s="51"/>
      <c r="D44" s="51"/>
      <c r="E44" s="51"/>
    </row>
    <row r="45" spans="1:5" x14ac:dyDescent="0.25">
      <c r="A45" s="30"/>
      <c r="B45" s="50"/>
      <c r="C45" s="51"/>
      <c r="D45" s="51"/>
      <c r="E45" s="51"/>
    </row>
    <row r="46" spans="1:5" x14ac:dyDescent="0.25">
      <c r="A46" s="30"/>
      <c r="B46" s="50"/>
      <c r="C46" s="51"/>
      <c r="D46" s="51"/>
      <c r="E46" s="51"/>
    </row>
    <row r="47" spans="1:5" x14ac:dyDescent="0.25">
      <c r="A47" s="30"/>
      <c r="B47" s="50"/>
      <c r="C47" s="51"/>
      <c r="D47" s="51"/>
      <c r="E47" s="51"/>
    </row>
    <row r="48" spans="1:5" x14ac:dyDescent="0.25">
      <c r="A48" s="30"/>
      <c r="B48" s="50"/>
      <c r="C48" s="51"/>
      <c r="D48" s="51"/>
      <c r="E48" s="51"/>
    </row>
    <row r="49" spans="1:11" x14ac:dyDescent="0.25">
      <c r="C49" s="16"/>
      <c r="D49" s="16"/>
      <c r="E49" s="72" t="s">
        <v>211</v>
      </c>
    </row>
    <row r="50" spans="1:11" x14ac:dyDescent="0.25">
      <c r="C50" s="16"/>
      <c r="D50" s="16"/>
      <c r="E50" s="53"/>
    </row>
    <row r="51" spans="1:11" ht="15.75" x14ac:dyDescent="0.25">
      <c r="A51" s="15"/>
      <c r="B51" s="5" t="s">
        <v>20</v>
      </c>
      <c r="D51" s="21"/>
      <c r="E51" s="21"/>
    </row>
    <row r="52" spans="1:11" x14ac:dyDescent="0.25">
      <c r="A52" s="22"/>
      <c r="B52" s="36"/>
      <c r="C52" s="34" t="s">
        <v>279</v>
      </c>
      <c r="D52" s="32" t="s">
        <v>169</v>
      </c>
      <c r="E52" s="32" t="s">
        <v>170</v>
      </c>
      <c r="K52" s="16"/>
    </row>
    <row r="53" spans="1:11" x14ac:dyDescent="0.25">
      <c r="A53" s="22"/>
      <c r="B53" s="36"/>
      <c r="C53" s="31"/>
      <c r="D53" s="33" t="s">
        <v>306</v>
      </c>
      <c r="E53" s="33" t="s">
        <v>305</v>
      </c>
      <c r="K53" s="16"/>
    </row>
    <row r="54" spans="1:11" s="9" customFormat="1" x14ac:dyDescent="0.25">
      <c r="A54" s="135"/>
      <c r="B54" s="42" t="s">
        <v>205</v>
      </c>
      <c r="C54" s="43">
        <f>SUM(C55:C92)</f>
        <v>11430376.609999999</v>
      </c>
      <c r="D54" s="43">
        <f>SUM(D55:D92)</f>
        <v>8856226.75</v>
      </c>
      <c r="E54" s="43">
        <f>SUM(E55:E92)</f>
        <v>11672795.690000001</v>
      </c>
      <c r="K54" s="46"/>
    </row>
    <row r="55" spans="1:11" x14ac:dyDescent="0.25">
      <c r="A55" s="22">
        <v>1032</v>
      </c>
      <c r="B55" s="37" t="s">
        <v>173</v>
      </c>
      <c r="C55" s="24">
        <v>570000</v>
      </c>
      <c r="D55" s="24">
        <v>745000</v>
      </c>
      <c r="E55" s="24">
        <v>637710.12</v>
      </c>
    </row>
    <row r="56" spans="1:11" x14ac:dyDescent="0.25">
      <c r="A56" s="22">
        <v>2212</v>
      </c>
      <c r="B56" s="37" t="s">
        <v>27</v>
      </c>
      <c r="C56" s="24">
        <v>1151000</v>
      </c>
      <c r="D56" s="24">
        <v>792858.55</v>
      </c>
      <c r="E56" s="24">
        <v>1151000</v>
      </c>
    </row>
    <row r="57" spans="1:11" x14ac:dyDescent="0.25">
      <c r="A57" s="22">
        <v>2292</v>
      </c>
      <c r="B57" s="37" t="s">
        <v>29</v>
      </c>
      <c r="C57" s="24">
        <v>43470</v>
      </c>
      <c r="D57" s="24">
        <v>43470</v>
      </c>
      <c r="E57" s="24">
        <v>43470</v>
      </c>
    </row>
    <row r="58" spans="1:11" x14ac:dyDescent="0.25">
      <c r="A58" s="22">
        <v>2310</v>
      </c>
      <c r="B58" s="37" t="s">
        <v>31</v>
      </c>
      <c r="C58" s="24">
        <v>780000</v>
      </c>
      <c r="D58" s="24">
        <v>99838.41</v>
      </c>
      <c r="E58" s="24">
        <v>630000</v>
      </c>
    </row>
    <row r="59" spans="1:11" x14ac:dyDescent="0.25">
      <c r="A59" s="22">
        <v>2321</v>
      </c>
      <c r="B59" s="37" t="s">
        <v>185</v>
      </c>
      <c r="C59" s="24">
        <v>1420000</v>
      </c>
      <c r="D59" s="24">
        <v>189360.22</v>
      </c>
      <c r="E59" s="24">
        <v>1270000</v>
      </c>
    </row>
    <row r="60" spans="1:11" x14ac:dyDescent="0.25">
      <c r="A60" s="22">
        <v>3111</v>
      </c>
      <c r="B60" s="37" t="s">
        <v>186</v>
      </c>
      <c r="C60" s="24">
        <v>220000</v>
      </c>
      <c r="D60" s="24">
        <v>220000</v>
      </c>
      <c r="E60" s="24">
        <v>220000</v>
      </c>
    </row>
    <row r="61" spans="1:11" x14ac:dyDescent="0.25">
      <c r="A61" s="22">
        <v>3313</v>
      </c>
      <c r="B61" s="37" t="s">
        <v>174</v>
      </c>
      <c r="C61" s="24">
        <v>383000</v>
      </c>
      <c r="D61" s="24">
        <v>420000</v>
      </c>
      <c r="E61" s="24">
        <v>511000</v>
      </c>
    </row>
    <row r="62" spans="1:11" x14ac:dyDescent="0.25">
      <c r="A62" s="22">
        <v>3314</v>
      </c>
      <c r="B62" s="37" t="s">
        <v>187</v>
      </c>
      <c r="C62" s="24">
        <v>25200</v>
      </c>
      <c r="D62" s="24">
        <v>22000</v>
      </c>
      <c r="E62" s="24">
        <v>25200</v>
      </c>
    </row>
    <row r="63" spans="1:11" x14ac:dyDescent="0.25">
      <c r="A63" s="22">
        <v>3319</v>
      </c>
      <c r="B63" s="37" t="s">
        <v>188</v>
      </c>
      <c r="C63" s="24">
        <v>65000</v>
      </c>
      <c r="D63" s="24">
        <v>29606</v>
      </c>
      <c r="E63" s="24">
        <v>67000</v>
      </c>
    </row>
    <row r="64" spans="1:11" x14ac:dyDescent="0.25">
      <c r="A64" s="22">
        <v>3326</v>
      </c>
      <c r="B64" s="37" t="s">
        <v>189</v>
      </c>
      <c r="C64" s="24">
        <v>115000</v>
      </c>
      <c r="D64" s="24">
        <v>111480</v>
      </c>
      <c r="E64" s="24">
        <v>55000</v>
      </c>
    </row>
    <row r="65" spans="1:5" x14ac:dyDescent="0.25">
      <c r="A65" s="22">
        <v>3341</v>
      </c>
      <c r="B65" s="37" t="s">
        <v>49</v>
      </c>
      <c r="C65" s="24">
        <v>11000</v>
      </c>
      <c r="D65" s="24">
        <v>8911.41</v>
      </c>
      <c r="E65" s="24">
        <v>11000</v>
      </c>
    </row>
    <row r="66" spans="1:5" x14ac:dyDescent="0.25">
      <c r="A66" s="22">
        <v>3399</v>
      </c>
      <c r="B66" s="37" t="s">
        <v>190</v>
      </c>
      <c r="C66" s="24">
        <v>55000</v>
      </c>
      <c r="D66" s="24">
        <v>55000</v>
      </c>
      <c r="E66" s="24">
        <v>56000</v>
      </c>
    </row>
    <row r="67" spans="1:5" x14ac:dyDescent="0.25">
      <c r="A67" s="22">
        <v>3412</v>
      </c>
      <c r="B67" s="37" t="s">
        <v>172</v>
      </c>
      <c r="C67" s="24">
        <v>321000</v>
      </c>
      <c r="D67" s="24">
        <v>210000</v>
      </c>
      <c r="E67" s="24">
        <v>513000</v>
      </c>
    </row>
    <row r="68" spans="1:5" x14ac:dyDescent="0.25">
      <c r="A68" s="22">
        <v>3419</v>
      </c>
      <c r="B68" s="37" t="s">
        <v>128</v>
      </c>
      <c r="C68" s="24">
        <v>111000</v>
      </c>
      <c r="D68" s="24">
        <v>89000</v>
      </c>
      <c r="E68" s="24">
        <v>94000</v>
      </c>
    </row>
    <row r="69" spans="1:5" x14ac:dyDescent="0.25">
      <c r="A69" s="22">
        <v>3421</v>
      </c>
      <c r="B69" s="37" t="s">
        <v>191</v>
      </c>
      <c r="C69" s="24">
        <v>38000</v>
      </c>
      <c r="D69" s="24">
        <v>29223.27</v>
      </c>
      <c r="E69" s="24">
        <v>38000</v>
      </c>
    </row>
    <row r="70" spans="1:5" x14ac:dyDescent="0.25">
      <c r="A70" s="22">
        <v>3612</v>
      </c>
      <c r="B70" s="37" t="s">
        <v>142</v>
      </c>
      <c r="C70" s="24">
        <v>12000</v>
      </c>
      <c r="D70" s="24">
        <v>0</v>
      </c>
      <c r="E70" s="24">
        <v>12000</v>
      </c>
    </row>
    <row r="71" spans="1:5" x14ac:dyDescent="0.25">
      <c r="A71" s="22">
        <v>3613</v>
      </c>
      <c r="B71" s="37" t="s">
        <v>56</v>
      </c>
      <c r="C71" s="24">
        <v>1139000</v>
      </c>
      <c r="D71" s="24">
        <v>842990</v>
      </c>
      <c r="E71" s="24">
        <v>597000</v>
      </c>
    </row>
    <row r="72" spans="1:5" x14ac:dyDescent="0.25">
      <c r="A72" s="22">
        <v>3631</v>
      </c>
      <c r="B72" s="37" t="s">
        <v>60</v>
      </c>
      <c r="C72" s="24">
        <v>146000</v>
      </c>
      <c r="D72" s="24">
        <v>174325.61</v>
      </c>
      <c r="E72" s="24">
        <v>232000</v>
      </c>
    </row>
    <row r="73" spans="1:5" x14ac:dyDescent="0.25">
      <c r="A73" s="22">
        <v>3632</v>
      </c>
      <c r="B73" s="37" t="s">
        <v>61</v>
      </c>
      <c r="C73" s="24">
        <v>38000</v>
      </c>
      <c r="D73" s="24">
        <v>32165.26</v>
      </c>
      <c r="E73" s="24">
        <v>93000</v>
      </c>
    </row>
    <row r="74" spans="1:5" x14ac:dyDescent="0.25">
      <c r="A74" s="22">
        <v>3639</v>
      </c>
      <c r="B74" s="37" t="s">
        <v>177</v>
      </c>
      <c r="C74" s="24">
        <v>541000</v>
      </c>
      <c r="D74" s="24">
        <v>465000</v>
      </c>
      <c r="E74" s="24">
        <v>891000</v>
      </c>
    </row>
    <row r="75" spans="1:5" x14ac:dyDescent="0.25">
      <c r="A75" s="22">
        <v>3722</v>
      </c>
      <c r="B75" s="37" t="s">
        <v>192</v>
      </c>
      <c r="C75" s="24">
        <v>735000</v>
      </c>
      <c r="D75" s="24">
        <v>670000</v>
      </c>
      <c r="E75" s="24">
        <v>835000</v>
      </c>
    </row>
    <row r="76" spans="1:5" x14ac:dyDescent="0.25">
      <c r="A76" s="22">
        <v>3726</v>
      </c>
      <c r="B76" s="37" t="s">
        <v>193</v>
      </c>
      <c r="C76" s="24">
        <v>267028.03999999998</v>
      </c>
      <c r="D76" s="24">
        <v>250861.07</v>
      </c>
      <c r="E76" s="24">
        <v>100000</v>
      </c>
    </row>
    <row r="77" spans="1:5" x14ac:dyDescent="0.25">
      <c r="A77" s="22">
        <v>3745</v>
      </c>
      <c r="B77" s="37" t="s">
        <v>194</v>
      </c>
      <c r="C77" s="24">
        <v>547000</v>
      </c>
      <c r="D77" s="24">
        <v>410000</v>
      </c>
      <c r="E77" s="24">
        <v>462000</v>
      </c>
    </row>
    <row r="78" spans="1:5" x14ac:dyDescent="0.25">
      <c r="A78" s="22">
        <v>3900</v>
      </c>
      <c r="B78" s="37" t="s">
        <v>195</v>
      </c>
      <c r="C78" s="24">
        <v>21000</v>
      </c>
      <c r="D78" s="24">
        <v>20000</v>
      </c>
      <c r="E78" s="24">
        <v>28000</v>
      </c>
    </row>
    <row r="79" spans="1:5" x14ac:dyDescent="0.25">
      <c r="A79" s="22">
        <v>4349</v>
      </c>
      <c r="B79" s="37" t="s">
        <v>248</v>
      </c>
      <c r="C79" s="24">
        <v>19813</v>
      </c>
      <c r="D79" s="24">
        <v>19813</v>
      </c>
      <c r="E79" s="24">
        <v>19000</v>
      </c>
    </row>
    <row r="80" spans="1:5" x14ac:dyDescent="0.25">
      <c r="A80" s="22">
        <v>4351</v>
      </c>
      <c r="B80" s="37" t="s">
        <v>249</v>
      </c>
      <c r="C80" s="24">
        <v>0</v>
      </c>
      <c r="D80" s="24">
        <v>27404</v>
      </c>
      <c r="E80" s="24">
        <v>0</v>
      </c>
    </row>
    <row r="81" spans="1:8" x14ac:dyDescent="0.25">
      <c r="A81" s="22">
        <v>4379</v>
      </c>
      <c r="B81" s="37" t="s">
        <v>250</v>
      </c>
      <c r="C81" s="24">
        <v>0</v>
      </c>
      <c r="D81" s="24">
        <v>0</v>
      </c>
      <c r="E81" s="24">
        <v>0</v>
      </c>
    </row>
    <row r="82" spans="1:8" x14ac:dyDescent="0.25">
      <c r="A82" s="22">
        <v>5213</v>
      </c>
      <c r="B82" s="37" t="s">
        <v>196</v>
      </c>
      <c r="C82" s="24">
        <v>100000</v>
      </c>
      <c r="D82" s="24">
        <v>7400</v>
      </c>
      <c r="E82" s="24">
        <v>100000</v>
      </c>
    </row>
    <row r="83" spans="1:8" x14ac:dyDescent="0.25">
      <c r="A83" s="22">
        <v>5512</v>
      </c>
      <c r="B83" s="37" t="s">
        <v>197</v>
      </c>
      <c r="C83" s="24">
        <v>138000</v>
      </c>
      <c r="D83" s="24">
        <v>115000</v>
      </c>
      <c r="E83" s="24">
        <v>211400</v>
      </c>
    </row>
    <row r="84" spans="1:8" x14ac:dyDescent="0.25">
      <c r="A84" s="22">
        <v>5519</v>
      </c>
      <c r="B84" s="37" t="s">
        <v>198</v>
      </c>
      <c r="C84" s="24">
        <v>1000</v>
      </c>
      <c r="D84" s="24">
        <v>1000</v>
      </c>
      <c r="E84" s="24">
        <v>1000</v>
      </c>
    </row>
    <row r="85" spans="1:8" x14ac:dyDescent="0.25">
      <c r="A85" s="22">
        <v>6112</v>
      </c>
      <c r="B85" s="37" t="s">
        <v>199</v>
      </c>
      <c r="C85" s="24">
        <v>1151000</v>
      </c>
      <c r="D85" s="24">
        <v>1025103</v>
      </c>
      <c r="E85" s="24">
        <v>1251000</v>
      </c>
      <c r="G85" s="9"/>
    </row>
    <row r="86" spans="1:8" x14ac:dyDescent="0.25">
      <c r="A86" s="22">
        <v>6115</v>
      </c>
      <c r="B86" s="37" t="s">
        <v>311</v>
      </c>
      <c r="C86" s="24">
        <v>0</v>
      </c>
      <c r="D86" s="23">
        <v>22134.43</v>
      </c>
      <c r="E86" s="24">
        <v>0</v>
      </c>
      <c r="G86" s="9"/>
    </row>
    <row r="87" spans="1:8" x14ac:dyDescent="0.25">
      <c r="A87" s="22">
        <v>6118</v>
      </c>
      <c r="B87" s="37" t="s">
        <v>317</v>
      </c>
      <c r="C87" s="24">
        <v>0</v>
      </c>
      <c r="D87" s="23">
        <v>0</v>
      </c>
      <c r="E87" s="24">
        <v>9400</v>
      </c>
      <c r="G87" s="9"/>
    </row>
    <row r="88" spans="1:8" x14ac:dyDescent="0.25">
      <c r="A88" s="22">
        <v>6171</v>
      </c>
      <c r="B88" s="37" t="s">
        <v>179</v>
      </c>
      <c r="C88" s="24">
        <v>869000</v>
      </c>
      <c r="D88" s="24">
        <v>970000</v>
      </c>
      <c r="E88" s="24">
        <v>1112000</v>
      </c>
    </row>
    <row r="89" spans="1:8" x14ac:dyDescent="0.25">
      <c r="A89" s="22">
        <v>6310</v>
      </c>
      <c r="B89" s="37" t="s">
        <v>201</v>
      </c>
      <c r="C89" s="24">
        <v>7000</v>
      </c>
      <c r="D89" s="24">
        <v>4613.2</v>
      </c>
      <c r="E89" s="24">
        <v>6750</v>
      </c>
    </row>
    <row r="90" spans="1:8" x14ac:dyDescent="0.25">
      <c r="A90" s="22">
        <v>6320</v>
      </c>
      <c r="B90" s="37" t="s">
        <v>200</v>
      </c>
      <c r="C90" s="24">
        <v>80000</v>
      </c>
      <c r="D90" s="24">
        <v>80896</v>
      </c>
      <c r="E90" s="24">
        <v>80000</v>
      </c>
    </row>
    <row r="91" spans="1:8" x14ac:dyDescent="0.25">
      <c r="A91" s="22">
        <v>6399</v>
      </c>
      <c r="B91" s="37" t="s">
        <v>202</v>
      </c>
      <c r="C91" s="24">
        <v>300000</v>
      </c>
      <c r="D91" s="24">
        <v>641907.75</v>
      </c>
      <c r="E91" s="24">
        <v>300000</v>
      </c>
    </row>
    <row r="92" spans="1:8" x14ac:dyDescent="0.25">
      <c r="A92" s="22">
        <v>6402</v>
      </c>
      <c r="B92" s="37" t="s">
        <v>203</v>
      </c>
      <c r="C92" s="24">
        <v>9865.57</v>
      </c>
      <c r="D92" s="24">
        <v>9865.57</v>
      </c>
      <c r="E92" s="24">
        <v>9865.57</v>
      </c>
      <c r="H92" s="16"/>
    </row>
    <row r="93" spans="1:8" ht="15.75" thickBot="1" x14ac:dyDescent="0.3"/>
    <row r="94" spans="1:8" x14ac:dyDescent="0.25">
      <c r="B94" s="38" t="s">
        <v>121</v>
      </c>
      <c r="C94" s="25" t="s">
        <v>122</v>
      </c>
      <c r="D94" s="25"/>
      <c r="E94" s="26">
        <f>SUM(E54-E95)</f>
        <v>9815085.5700000003</v>
      </c>
    </row>
    <row r="95" spans="1:8" ht="15.75" thickBot="1" x14ac:dyDescent="0.3">
      <c r="B95" s="39" t="s">
        <v>123</v>
      </c>
      <c r="C95" s="27" t="s">
        <v>124</v>
      </c>
      <c r="D95" s="27"/>
      <c r="E95" s="28">
        <v>1857710.12</v>
      </c>
    </row>
    <row r="96" spans="1:8" ht="15.75" thickBot="1" x14ac:dyDescent="0.3">
      <c r="B96" s="77" t="s">
        <v>125</v>
      </c>
      <c r="C96" s="78"/>
      <c r="D96" s="78"/>
      <c r="E96" s="79">
        <f>SUM(E54)</f>
        <v>11672795.690000001</v>
      </c>
    </row>
    <row r="97" spans="2:5" x14ac:dyDescent="0.25">
      <c r="B97" s="50"/>
      <c r="C97" s="51"/>
      <c r="D97" s="51"/>
      <c r="E97" s="51"/>
    </row>
    <row r="98" spans="2:5" x14ac:dyDescent="0.25">
      <c r="B98" s="50"/>
      <c r="C98" s="51"/>
      <c r="D98" s="51"/>
    </row>
    <row r="99" spans="2:5" x14ac:dyDescent="0.25">
      <c r="B99" s="50"/>
      <c r="C99" s="51"/>
      <c r="D99" s="51"/>
      <c r="E99" s="76"/>
    </row>
    <row r="100" spans="2:5" x14ac:dyDescent="0.25">
      <c r="B100" s="50"/>
      <c r="C100" s="51"/>
      <c r="D100" s="51"/>
      <c r="E100" s="76" t="s">
        <v>212</v>
      </c>
    </row>
    <row r="101" spans="2:5" ht="15.75" thickBot="1" x14ac:dyDescent="0.3">
      <c r="B101" s="12"/>
    </row>
    <row r="102" spans="2:5" ht="15.75" thickBot="1" x14ac:dyDescent="0.3">
      <c r="B102" s="83" t="s">
        <v>235</v>
      </c>
      <c r="C102" s="84"/>
      <c r="D102" s="84"/>
      <c r="E102" s="85">
        <f>SUM(E96-E41)</f>
        <v>1437809.6900000013</v>
      </c>
    </row>
    <row r="103" spans="2:5" x14ac:dyDescent="0.25">
      <c r="B103" s="64"/>
      <c r="C103" s="30"/>
      <c r="D103" s="30"/>
      <c r="E103" s="27"/>
    </row>
    <row r="104" spans="2:5" x14ac:dyDescent="0.25">
      <c r="B104" s="64"/>
      <c r="C104" s="30"/>
      <c r="D104" s="30"/>
      <c r="E104" s="27"/>
    </row>
    <row r="105" spans="2:5" x14ac:dyDescent="0.25">
      <c r="B105" s="64"/>
      <c r="C105" s="30"/>
      <c r="D105" s="30"/>
      <c r="E105" s="27"/>
    </row>
    <row r="106" spans="2:5" x14ac:dyDescent="0.25">
      <c r="B106" s="63"/>
    </row>
    <row r="107" spans="2:5" x14ac:dyDescent="0.25">
      <c r="B107" s="15" t="s">
        <v>323</v>
      </c>
      <c r="C107" s="15"/>
      <c r="D107" s="15"/>
      <c r="E107" s="15"/>
    </row>
    <row r="108" spans="2:5" x14ac:dyDescent="0.25">
      <c r="B108" s="15" t="s">
        <v>251</v>
      </c>
      <c r="C108" s="15"/>
      <c r="D108" s="15"/>
      <c r="E108" s="15"/>
    </row>
    <row r="109" spans="2:5" x14ac:dyDescent="0.25">
      <c r="B109" s="74"/>
      <c r="C109" s="74"/>
      <c r="D109" s="74"/>
      <c r="E109" s="75"/>
    </row>
    <row r="110" spans="2:5" x14ac:dyDescent="0.25">
      <c r="B110" s="3" t="s">
        <v>310</v>
      </c>
      <c r="C110" s="16"/>
      <c r="D110" s="29" t="s">
        <v>210</v>
      </c>
      <c r="E110" s="16"/>
    </row>
    <row r="111" spans="2:5" x14ac:dyDescent="0.25">
      <c r="C111" s="16"/>
      <c r="D111" s="35" t="s">
        <v>208</v>
      </c>
      <c r="E111" s="16"/>
    </row>
    <row r="112" spans="2:5" x14ac:dyDescent="0.25">
      <c r="C112" s="16"/>
      <c r="D112" s="35"/>
      <c r="E112" s="16"/>
    </row>
    <row r="113" spans="2:5" x14ac:dyDescent="0.25">
      <c r="C113" s="16"/>
      <c r="D113" s="29"/>
      <c r="E113" s="16"/>
    </row>
    <row r="114" spans="2:5" x14ac:dyDescent="0.25">
      <c r="B114" s="12"/>
    </row>
    <row r="115" spans="2:5" x14ac:dyDescent="0.25">
      <c r="B115" s="12"/>
    </row>
    <row r="116" spans="2:5" x14ac:dyDescent="0.25">
      <c r="B116" s="12"/>
    </row>
    <row r="117" spans="2:5" x14ac:dyDescent="0.25">
      <c r="B117" s="12"/>
    </row>
    <row r="118" spans="2:5" x14ac:dyDescent="0.25">
      <c r="B118" s="3" t="s">
        <v>144</v>
      </c>
      <c r="C118" s="16" t="s">
        <v>145</v>
      </c>
      <c r="D118" s="16"/>
      <c r="E118" s="16"/>
    </row>
    <row r="119" spans="2:5" x14ac:dyDescent="0.25">
      <c r="C119" s="16"/>
      <c r="D119" s="16"/>
      <c r="E119" s="16"/>
    </row>
    <row r="120" spans="2:5" x14ac:dyDescent="0.25">
      <c r="B120" s="3" t="s">
        <v>146</v>
      </c>
      <c r="C120" s="16" t="s">
        <v>145</v>
      </c>
      <c r="D120" s="16"/>
      <c r="E120" s="16"/>
    </row>
    <row r="121" spans="2:5" x14ac:dyDescent="0.25">
      <c r="C121" s="16"/>
      <c r="D121" s="16"/>
      <c r="E121" s="16"/>
    </row>
    <row r="122" spans="2:5" x14ac:dyDescent="0.25">
      <c r="C122" s="16"/>
      <c r="D122" s="16"/>
      <c r="E122" s="16"/>
    </row>
    <row r="123" spans="2:5" x14ac:dyDescent="0.25">
      <c r="C123" s="16"/>
      <c r="D123" s="16"/>
      <c r="E123" s="16"/>
    </row>
    <row r="124" spans="2:5" ht="15.75" x14ac:dyDescent="0.25">
      <c r="B124" s="5" t="s">
        <v>308</v>
      </c>
      <c r="C124" s="20"/>
      <c r="D124" s="20"/>
      <c r="E124" s="16"/>
    </row>
    <row r="125" spans="2:5" ht="15.75" x14ac:dyDescent="0.25">
      <c r="B125" s="5" t="s">
        <v>209</v>
      </c>
      <c r="C125" s="20"/>
      <c r="D125" s="20"/>
      <c r="E125" s="16"/>
    </row>
    <row r="126" spans="2:5" ht="15.75" x14ac:dyDescent="0.25">
      <c r="B126" s="5"/>
      <c r="C126" s="20"/>
      <c r="D126" s="20"/>
      <c r="E126" s="16"/>
    </row>
    <row r="127" spans="2:5" ht="15.75" x14ac:dyDescent="0.25">
      <c r="B127" s="5" t="s">
        <v>309</v>
      </c>
      <c r="C127" s="20"/>
      <c r="D127" s="20"/>
      <c r="E127" s="16"/>
    </row>
    <row r="150" spans="5:5" x14ac:dyDescent="0.25">
      <c r="E150" s="73" t="s">
        <v>213</v>
      </c>
    </row>
    <row r="156" spans="5:5" x14ac:dyDescent="0.25">
      <c r="E156" s="52"/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workbookViewId="0">
      <selection activeCell="G25" sqref="G25"/>
    </sheetView>
  </sheetViews>
  <sheetFormatPr defaultRowHeight="15" x14ac:dyDescent="0.25"/>
  <cols>
    <col min="1" max="1" width="7" customWidth="1"/>
    <col min="2" max="2" width="22" customWidth="1"/>
    <col min="3" max="3" width="24.140625" style="9" customWidth="1"/>
    <col min="4" max="4" width="23.5703125" style="9" customWidth="1"/>
    <col min="5" max="5" width="25.85546875" customWidth="1"/>
    <col min="6" max="6" width="21.140625" customWidth="1"/>
    <col min="9" max="9" width="15.140625" customWidth="1"/>
  </cols>
  <sheetData>
    <row r="1" spans="1:9" ht="18" customHeight="1" x14ac:dyDescent="0.35">
      <c r="A1" s="1" t="s">
        <v>277</v>
      </c>
      <c r="B1" s="5"/>
      <c r="C1" s="14"/>
      <c r="D1" s="14"/>
    </row>
    <row r="2" spans="1:9" ht="17.25" customHeight="1" thickBot="1" x14ac:dyDescent="0.4">
      <c r="A2" s="5" t="s">
        <v>0</v>
      </c>
      <c r="B2" s="1"/>
      <c r="C2" s="14"/>
      <c r="D2" s="14"/>
      <c r="E2" s="1"/>
    </row>
    <row r="3" spans="1:9" ht="15.75" thickBot="1" x14ac:dyDescent="0.3">
      <c r="A3" s="179" t="s">
        <v>156</v>
      </c>
      <c r="B3" s="180"/>
      <c r="C3" s="179" t="s">
        <v>252</v>
      </c>
      <c r="D3" s="181" t="s">
        <v>278</v>
      </c>
      <c r="E3" s="181" t="s">
        <v>279</v>
      </c>
    </row>
    <row r="4" spans="1:9" ht="15.75" x14ac:dyDescent="0.25">
      <c r="A4" s="182">
        <v>602</v>
      </c>
      <c r="B4" t="s">
        <v>110</v>
      </c>
      <c r="C4" s="183">
        <v>20000</v>
      </c>
      <c r="D4" s="183">
        <v>22000</v>
      </c>
      <c r="E4" s="183">
        <v>30000</v>
      </c>
      <c r="G4" s="5"/>
      <c r="H4" s="5"/>
      <c r="I4" s="20"/>
    </row>
    <row r="5" spans="1:9" ht="15.75" x14ac:dyDescent="0.25">
      <c r="A5" s="182">
        <v>672</v>
      </c>
      <c r="B5" t="s">
        <v>155</v>
      </c>
      <c r="C5" s="183">
        <v>200000</v>
      </c>
      <c r="D5" s="183">
        <v>200000</v>
      </c>
      <c r="E5" s="183">
        <v>220000</v>
      </c>
    </row>
    <row r="6" spans="1:9" ht="16.5" thickBot="1" x14ac:dyDescent="0.3">
      <c r="A6" s="184"/>
      <c r="B6" s="185"/>
      <c r="C6" s="186"/>
      <c r="D6" s="186"/>
      <c r="E6" s="186"/>
    </row>
    <row r="7" spans="1:9" ht="15.75" x14ac:dyDescent="0.25">
      <c r="A7" s="187">
        <v>672</v>
      </c>
      <c r="B7" s="188" t="s">
        <v>162</v>
      </c>
      <c r="C7" s="189">
        <v>1600000</v>
      </c>
      <c r="D7" s="189">
        <v>1798795</v>
      </c>
      <c r="E7" s="189">
        <v>1800000</v>
      </c>
    </row>
    <row r="8" spans="1:9" ht="15.75" thickBot="1" x14ac:dyDescent="0.3">
      <c r="A8" s="190"/>
      <c r="C8" s="191"/>
      <c r="D8" s="191"/>
      <c r="E8" s="191"/>
    </row>
    <row r="9" spans="1:9" ht="15.75" thickBot="1" x14ac:dyDescent="0.3">
      <c r="A9" s="192" t="s">
        <v>207</v>
      </c>
      <c r="B9" s="193"/>
      <c r="C9" s="194">
        <f>SUM(C4:C8)</f>
        <v>1820000</v>
      </c>
      <c r="D9" s="194">
        <f t="shared" ref="D9:E9" si="0">SUM(D4:D8)</f>
        <v>2020795</v>
      </c>
      <c r="E9" s="194">
        <f t="shared" si="0"/>
        <v>2050000</v>
      </c>
    </row>
    <row r="10" spans="1:9" ht="18.75" customHeight="1" thickBot="1" x14ac:dyDescent="0.3">
      <c r="A10" s="5" t="s">
        <v>20</v>
      </c>
      <c r="B10" s="2"/>
      <c r="C10" s="6"/>
      <c r="D10" s="6"/>
      <c r="E10" s="2"/>
    </row>
    <row r="11" spans="1:9" ht="16.5" thickBot="1" x14ac:dyDescent="0.3">
      <c r="A11" s="179" t="s">
        <v>156</v>
      </c>
      <c r="B11" s="195" t="s">
        <v>153</v>
      </c>
      <c r="C11" s="181" t="s">
        <v>252</v>
      </c>
      <c r="D11" s="180" t="s">
        <v>278</v>
      </c>
      <c r="E11" s="181" t="s">
        <v>279</v>
      </c>
    </row>
    <row r="12" spans="1:9" ht="15.75" x14ac:dyDescent="0.25">
      <c r="A12" s="182">
        <v>501</v>
      </c>
      <c r="B12" s="2" t="s">
        <v>57</v>
      </c>
      <c r="C12" s="189">
        <v>50000</v>
      </c>
      <c r="D12" s="189">
        <v>46000</v>
      </c>
      <c r="E12" s="189">
        <v>55000</v>
      </c>
    </row>
    <row r="13" spans="1:9" ht="15.75" x14ac:dyDescent="0.25">
      <c r="A13" s="182">
        <v>502</v>
      </c>
      <c r="B13" s="2" t="s">
        <v>39</v>
      </c>
      <c r="C13" s="183">
        <v>60000</v>
      </c>
      <c r="D13" s="183">
        <v>60000</v>
      </c>
      <c r="E13" s="183">
        <v>80000</v>
      </c>
    </row>
    <row r="14" spans="1:9" ht="15.75" x14ac:dyDescent="0.25">
      <c r="A14" s="182">
        <v>511</v>
      </c>
      <c r="B14" s="2" t="s">
        <v>154</v>
      </c>
      <c r="C14" s="183">
        <v>5000</v>
      </c>
      <c r="D14" s="183">
        <v>5000</v>
      </c>
      <c r="E14" s="183">
        <v>5000</v>
      </c>
    </row>
    <row r="15" spans="1:9" ht="15.75" x14ac:dyDescent="0.25">
      <c r="A15" s="182">
        <v>518</v>
      </c>
      <c r="B15" s="2" t="s">
        <v>140</v>
      </c>
      <c r="C15" s="183">
        <v>95000</v>
      </c>
      <c r="D15" s="183">
        <v>92000</v>
      </c>
      <c r="E15" s="183">
        <v>100000</v>
      </c>
    </row>
    <row r="16" spans="1:9" ht="15.75" x14ac:dyDescent="0.25">
      <c r="A16" s="182">
        <v>549</v>
      </c>
      <c r="B16" s="2" t="s">
        <v>112</v>
      </c>
      <c r="C16" s="183">
        <v>2000</v>
      </c>
      <c r="D16" s="183">
        <v>2000</v>
      </c>
      <c r="E16" s="183">
        <v>2000</v>
      </c>
    </row>
    <row r="17" spans="1:9" ht="16.5" thickBot="1" x14ac:dyDescent="0.3">
      <c r="A17" s="182">
        <v>558</v>
      </c>
      <c r="B17" s="2" t="s">
        <v>280</v>
      </c>
      <c r="C17" s="186">
        <v>8000</v>
      </c>
      <c r="D17" s="186">
        <v>17000</v>
      </c>
      <c r="E17" s="186">
        <v>8000</v>
      </c>
      <c r="I17" s="29"/>
    </row>
    <row r="18" spans="1:9" ht="15.75" x14ac:dyDescent="0.25">
      <c r="A18" s="187">
        <v>521</v>
      </c>
      <c r="B18" s="196" t="s">
        <v>158</v>
      </c>
      <c r="C18" s="189">
        <v>1172000</v>
      </c>
      <c r="D18" s="189">
        <v>1314809</v>
      </c>
      <c r="E18" s="189">
        <v>1315000</v>
      </c>
    </row>
    <row r="19" spans="1:9" ht="15.75" x14ac:dyDescent="0.25">
      <c r="A19" s="182">
        <v>524</v>
      </c>
      <c r="B19" s="2" t="s">
        <v>159</v>
      </c>
      <c r="C19" s="183">
        <v>398000</v>
      </c>
      <c r="D19" s="183">
        <v>444406</v>
      </c>
      <c r="E19" s="183">
        <v>445000</v>
      </c>
    </row>
    <row r="20" spans="1:9" ht="15.75" x14ac:dyDescent="0.25">
      <c r="A20" s="182">
        <v>527</v>
      </c>
      <c r="B20" s="2" t="s">
        <v>157</v>
      </c>
      <c r="C20" s="183">
        <v>22000</v>
      </c>
      <c r="D20" s="183">
        <v>26296</v>
      </c>
      <c r="E20" s="183">
        <v>27000</v>
      </c>
    </row>
    <row r="21" spans="1:9" ht="16.5" thickBot="1" x14ac:dyDescent="0.3">
      <c r="A21" s="182" t="s">
        <v>160</v>
      </c>
      <c r="B21" t="s">
        <v>161</v>
      </c>
      <c r="C21" s="186">
        <v>8000</v>
      </c>
      <c r="D21" s="186">
        <v>13284</v>
      </c>
      <c r="E21" s="186">
        <v>13000</v>
      </c>
    </row>
    <row r="22" spans="1:9" ht="16.5" thickBot="1" x14ac:dyDescent="0.3">
      <c r="A22" s="192" t="s">
        <v>207</v>
      </c>
      <c r="B22" s="197"/>
      <c r="C22" s="198">
        <f>SUM(C12:C21)</f>
        <v>1820000</v>
      </c>
      <c r="D22" s="198">
        <f>SUM(D12:D21)</f>
        <v>2020795</v>
      </c>
      <c r="E22" s="198">
        <f>SUM(E12:E21)</f>
        <v>2050000</v>
      </c>
    </row>
    <row r="23" spans="1:9" ht="15.75" x14ac:dyDescent="0.25">
      <c r="B23" s="2" t="s">
        <v>281</v>
      </c>
      <c r="C23" s="4"/>
      <c r="E23" s="4"/>
    </row>
    <row r="24" spans="1:9" ht="15.75" x14ac:dyDescent="0.25">
      <c r="D24" s="10" t="s">
        <v>214</v>
      </c>
      <c r="E24" s="2"/>
    </row>
    <row r="25" spans="1:9" ht="15.75" x14ac:dyDescent="0.25">
      <c r="C25" s="29"/>
      <c r="D25" s="18" t="s">
        <v>215</v>
      </c>
      <c r="E25" s="2"/>
    </row>
    <row r="26" spans="1:9" ht="15.75" x14ac:dyDescent="0.25">
      <c r="A26" s="2"/>
      <c r="B26" t="s">
        <v>217</v>
      </c>
      <c r="C26" s="4"/>
      <c r="D26" s="18" t="s">
        <v>216</v>
      </c>
      <c r="E26" s="2"/>
    </row>
    <row r="28" spans="1:9" x14ac:dyDescent="0.25">
      <c r="B28" t="s">
        <v>218</v>
      </c>
    </row>
    <row r="29" spans="1:9" ht="15.75" x14ac:dyDescent="0.25">
      <c r="B29" s="2" t="s">
        <v>282</v>
      </c>
      <c r="C29" s="4"/>
      <c r="D29" s="20"/>
    </row>
    <row r="30" spans="1:9" ht="15.75" x14ac:dyDescent="0.25">
      <c r="B30" s="2"/>
      <c r="C30" s="4"/>
      <c r="D30" s="20"/>
    </row>
    <row r="31" spans="1:9" ht="15.75" x14ac:dyDescent="0.25">
      <c r="B31" s="20" t="s">
        <v>219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87"/>
  <sheetViews>
    <sheetView workbookViewId="0">
      <selection activeCell="A3" sqref="A3:D24"/>
    </sheetView>
  </sheetViews>
  <sheetFormatPr defaultRowHeight="15" x14ac:dyDescent="0.25"/>
  <cols>
    <col min="1" max="1" width="5.42578125" customWidth="1"/>
    <col min="2" max="2" width="27" customWidth="1"/>
    <col min="3" max="3" width="28.5703125" customWidth="1"/>
    <col min="4" max="4" width="26.42578125" customWidth="1"/>
    <col min="5" max="5" width="9.140625" style="3"/>
    <col min="6" max="6" width="21.42578125" customWidth="1"/>
    <col min="7" max="7" width="12.85546875" customWidth="1"/>
    <col min="8" max="8" width="13.85546875" style="9" customWidth="1"/>
    <col min="9" max="9" width="14.5703125" style="9" customWidth="1"/>
  </cols>
  <sheetData>
    <row r="1" spans="1:9" s="57" customFormat="1" ht="18.75" x14ac:dyDescent="0.3">
      <c r="A1" s="116" t="s">
        <v>220</v>
      </c>
      <c r="B1" s="116"/>
      <c r="C1" s="117"/>
      <c r="D1" s="117"/>
      <c r="E1" s="118"/>
      <c r="F1" s="118"/>
      <c r="G1" s="118"/>
      <c r="H1" s="119"/>
      <c r="I1" s="120"/>
    </row>
    <row r="2" spans="1:9" ht="13.5" customHeight="1" x14ac:dyDescent="0.35">
      <c r="A2" s="86"/>
      <c r="B2" s="92"/>
      <c r="C2" s="100"/>
      <c r="D2" s="100"/>
      <c r="E2" s="86"/>
      <c r="F2" s="87"/>
      <c r="G2" s="87"/>
      <c r="H2" s="89"/>
      <c r="I2" s="90"/>
    </row>
    <row r="3" spans="1:9" ht="16.5" customHeight="1" x14ac:dyDescent="0.35">
      <c r="A3" s="92" t="s">
        <v>0</v>
      </c>
      <c r="B3" s="88"/>
      <c r="C3" s="100"/>
      <c r="D3" s="100"/>
      <c r="E3" s="86"/>
      <c r="F3" s="87"/>
      <c r="G3" s="87"/>
      <c r="H3" s="89"/>
      <c r="I3" s="90"/>
    </row>
    <row r="4" spans="1:9" s="54" customFormat="1" ht="18.75" x14ac:dyDescent="0.3">
      <c r="A4" s="121"/>
      <c r="B4" s="122"/>
      <c r="C4" s="121">
        <v>2023</v>
      </c>
      <c r="D4" s="123">
        <v>2024</v>
      </c>
      <c r="E4" s="116"/>
      <c r="F4" s="116"/>
      <c r="G4" s="116"/>
      <c r="H4" s="124"/>
      <c r="I4" s="125"/>
    </row>
    <row r="5" spans="1:9" ht="15.75" x14ac:dyDescent="0.25">
      <c r="A5" s="101">
        <v>602</v>
      </c>
      <c r="B5" s="91" t="s">
        <v>110</v>
      </c>
      <c r="C5" s="102">
        <v>30000</v>
      </c>
      <c r="D5" s="102">
        <v>30000</v>
      </c>
      <c r="E5" s="86"/>
      <c r="F5" s="87"/>
      <c r="G5" s="87"/>
      <c r="H5" s="93"/>
      <c r="I5" s="90"/>
    </row>
    <row r="6" spans="1:9" ht="15.75" x14ac:dyDescent="0.25">
      <c r="A6" s="101">
        <v>672</v>
      </c>
      <c r="B6" s="91" t="s">
        <v>155</v>
      </c>
      <c r="C6" s="102">
        <v>220000</v>
      </c>
      <c r="D6" s="102">
        <v>230000</v>
      </c>
      <c r="E6" s="86"/>
      <c r="F6" s="87"/>
      <c r="G6" s="87"/>
      <c r="H6" s="93"/>
      <c r="I6" s="90"/>
    </row>
    <row r="7" spans="1:9" ht="15.75" x14ac:dyDescent="0.25">
      <c r="A7" s="103"/>
      <c r="B7" s="104"/>
      <c r="C7" s="105"/>
      <c r="D7" s="106"/>
      <c r="E7" s="86"/>
      <c r="F7" s="87"/>
      <c r="G7" s="87"/>
      <c r="H7" s="93"/>
      <c r="I7" s="90"/>
    </row>
    <row r="8" spans="1:9" ht="15.75" x14ac:dyDescent="0.25">
      <c r="A8" s="107">
        <v>672</v>
      </c>
      <c r="B8" s="108" t="s">
        <v>162</v>
      </c>
      <c r="C8" s="109">
        <v>1800000</v>
      </c>
      <c r="D8" s="109">
        <v>1800000</v>
      </c>
      <c r="E8" s="86"/>
      <c r="F8" s="87"/>
      <c r="G8" s="87"/>
      <c r="H8" s="93"/>
      <c r="I8" s="90"/>
    </row>
    <row r="9" spans="1:9" ht="15.75" x14ac:dyDescent="0.25">
      <c r="A9" s="110"/>
      <c r="B9" s="86"/>
      <c r="C9" s="111"/>
      <c r="D9" s="111"/>
      <c r="E9" s="86"/>
      <c r="F9" s="87"/>
      <c r="G9" s="87"/>
      <c r="H9" s="93"/>
      <c r="I9" s="90"/>
    </row>
    <row r="10" spans="1:9" ht="15.75" x14ac:dyDescent="0.25">
      <c r="A10" s="126" t="s">
        <v>207</v>
      </c>
      <c r="B10" s="127"/>
      <c r="C10" s="115">
        <f>SUM(C5:C8)</f>
        <v>2050000</v>
      </c>
      <c r="D10" s="115">
        <f>SUM(D5:D8)</f>
        <v>2060000</v>
      </c>
      <c r="E10" s="86"/>
      <c r="F10" s="87"/>
      <c r="G10" s="87"/>
      <c r="H10" s="93"/>
      <c r="I10" s="90"/>
    </row>
    <row r="11" spans="1:9" ht="15.75" x14ac:dyDescent="0.25">
      <c r="A11" s="86"/>
      <c r="B11" s="86"/>
      <c r="C11" s="86"/>
      <c r="D11" s="96"/>
      <c r="E11" s="86"/>
      <c r="F11" s="87"/>
      <c r="G11" s="87"/>
      <c r="H11" s="93"/>
      <c r="I11" s="90"/>
    </row>
    <row r="12" spans="1:9" ht="15.75" x14ac:dyDescent="0.25">
      <c r="A12" s="92" t="s">
        <v>20</v>
      </c>
      <c r="B12" s="87"/>
      <c r="C12" s="89"/>
      <c r="D12" s="89"/>
      <c r="E12" s="86"/>
      <c r="F12" s="87"/>
      <c r="G12" s="87"/>
      <c r="H12" s="93"/>
      <c r="I12" s="90"/>
    </row>
    <row r="13" spans="1:9" s="54" customFormat="1" ht="18.75" x14ac:dyDescent="0.3">
      <c r="A13" s="121"/>
      <c r="B13" s="128"/>
      <c r="C13" s="123">
        <v>2023</v>
      </c>
      <c r="D13" s="122">
        <v>2024</v>
      </c>
      <c r="E13" s="116"/>
      <c r="F13" s="116"/>
      <c r="G13" s="116"/>
      <c r="H13" s="124"/>
      <c r="I13" s="125"/>
    </row>
    <row r="14" spans="1:9" ht="15.75" x14ac:dyDescent="0.25">
      <c r="A14" s="101">
        <v>501</v>
      </c>
      <c r="B14" s="87" t="s">
        <v>57</v>
      </c>
      <c r="C14" s="109">
        <v>55000</v>
      </c>
      <c r="D14" s="109">
        <v>63000</v>
      </c>
      <c r="E14" s="86"/>
      <c r="F14" s="87"/>
      <c r="G14" s="87"/>
      <c r="H14" s="93"/>
      <c r="I14" s="90"/>
    </row>
    <row r="15" spans="1:9" ht="15.75" x14ac:dyDescent="0.25">
      <c r="A15" s="101">
        <v>502</v>
      </c>
      <c r="B15" s="87" t="s">
        <v>39</v>
      </c>
      <c r="C15" s="102">
        <v>80000</v>
      </c>
      <c r="D15" s="102">
        <v>80000</v>
      </c>
      <c r="E15" s="86"/>
      <c r="F15" s="87"/>
      <c r="G15" s="87"/>
      <c r="H15" s="93"/>
      <c r="I15" s="93"/>
    </row>
    <row r="16" spans="1:9" ht="15.75" x14ac:dyDescent="0.25">
      <c r="A16" s="101">
        <v>511</v>
      </c>
      <c r="B16" s="87" t="s">
        <v>154</v>
      </c>
      <c r="C16" s="102">
        <v>5000</v>
      </c>
      <c r="D16" s="102">
        <v>7000</v>
      </c>
      <c r="E16" s="86"/>
      <c r="F16" s="87"/>
      <c r="G16" s="87"/>
      <c r="H16" s="93"/>
      <c r="I16" s="93"/>
    </row>
    <row r="17" spans="1:9" ht="15.75" x14ac:dyDescent="0.25">
      <c r="A17" s="101">
        <v>518</v>
      </c>
      <c r="B17" s="87" t="s">
        <v>140</v>
      </c>
      <c r="C17" s="102">
        <v>100000</v>
      </c>
      <c r="D17" s="102">
        <v>100000</v>
      </c>
      <c r="E17" s="86"/>
      <c r="F17" s="87"/>
      <c r="G17" s="87"/>
      <c r="H17" s="89"/>
      <c r="I17" s="90"/>
    </row>
    <row r="18" spans="1:9" ht="15.75" x14ac:dyDescent="0.25">
      <c r="A18" s="101">
        <v>549</v>
      </c>
      <c r="B18" s="87" t="s">
        <v>112</v>
      </c>
      <c r="C18" s="102">
        <v>2000</v>
      </c>
      <c r="D18" s="102">
        <v>2000</v>
      </c>
      <c r="E18" s="86"/>
      <c r="F18" s="87"/>
      <c r="G18" s="87"/>
      <c r="H18" s="89"/>
      <c r="I18" s="90"/>
    </row>
    <row r="19" spans="1:9" ht="15.75" x14ac:dyDescent="0.25">
      <c r="A19" s="101">
        <v>558</v>
      </c>
      <c r="B19" s="87" t="s">
        <v>253</v>
      </c>
      <c r="C19" s="106">
        <v>8000</v>
      </c>
      <c r="D19" s="106">
        <v>8000</v>
      </c>
      <c r="E19" s="86"/>
      <c r="F19" s="87"/>
      <c r="G19" s="87"/>
      <c r="H19" s="89"/>
      <c r="I19" s="89"/>
    </row>
    <row r="20" spans="1:9" ht="15.75" x14ac:dyDescent="0.25">
      <c r="A20" s="107">
        <v>521</v>
      </c>
      <c r="B20" s="112" t="s">
        <v>158</v>
      </c>
      <c r="C20" s="109">
        <v>1315000</v>
      </c>
      <c r="D20" s="109">
        <v>1315000</v>
      </c>
      <c r="E20" s="86"/>
      <c r="F20" s="87"/>
      <c r="G20" s="87"/>
      <c r="H20" s="89"/>
      <c r="I20" s="89"/>
    </row>
    <row r="21" spans="1:9" ht="15.75" x14ac:dyDescent="0.25">
      <c r="A21" s="101">
        <v>524</v>
      </c>
      <c r="B21" s="87" t="s">
        <v>159</v>
      </c>
      <c r="C21" s="102">
        <v>445000</v>
      </c>
      <c r="D21" s="102">
        <v>445000</v>
      </c>
      <c r="E21" s="86"/>
      <c r="F21" s="87"/>
      <c r="G21" s="87"/>
      <c r="H21" s="89"/>
      <c r="I21" s="90"/>
    </row>
    <row r="22" spans="1:9" ht="15.75" x14ac:dyDescent="0.25">
      <c r="A22" s="101">
        <v>527</v>
      </c>
      <c r="B22" s="87" t="s">
        <v>157</v>
      </c>
      <c r="C22" s="102">
        <v>27000</v>
      </c>
      <c r="D22" s="102">
        <v>27000</v>
      </c>
      <c r="E22" s="86"/>
      <c r="F22" s="87"/>
      <c r="G22" s="87"/>
      <c r="H22" s="93"/>
      <c r="I22" s="90"/>
    </row>
    <row r="23" spans="1:9" ht="15.75" x14ac:dyDescent="0.25">
      <c r="A23" s="101" t="s">
        <v>160</v>
      </c>
      <c r="B23" s="91" t="s">
        <v>161</v>
      </c>
      <c r="C23" s="106">
        <v>13000</v>
      </c>
      <c r="D23" s="106">
        <v>13000</v>
      </c>
      <c r="E23" s="86"/>
      <c r="F23" s="87"/>
      <c r="G23" s="87"/>
      <c r="H23" s="93"/>
      <c r="I23" s="90"/>
    </row>
    <row r="24" spans="1:9" ht="15.75" x14ac:dyDescent="0.25">
      <c r="A24" s="99" t="s">
        <v>207</v>
      </c>
      <c r="B24" s="113"/>
      <c r="C24" s="114">
        <f>SUM(C14:C23)</f>
        <v>2050000</v>
      </c>
      <c r="D24" s="114">
        <f>SUM(D14:D23)</f>
        <v>2060000</v>
      </c>
      <c r="E24" s="86"/>
      <c r="F24" s="87"/>
      <c r="G24" s="87"/>
      <c r="H24" s="93"/>
      <c r="I24" s="90"/>
    </row>
    <row r="25" spans="1:9" ht="15.75" x14ac:dyDescent="0.25">
      <c r="A25" s="86"/>
      <c r="B25" s="86"/>
      <c r="C25" s="87"/>
      <c r="D25" s="87"/>
      <c r="E25" s="86"/>
      <c r="F25" s="87"/>
      <c r="G25" s="87"/>
      <c r="H25" s="93"/>
      <c r="I25" s="90"/>
    </row>
    <row r="26" spans="1:9" ht="15.75" x14ac:dyDescent="0.25">
      <c r="A26" s="86"/>
      <c r="B26" s="87" t="s">
        <v>290</v>
      </c>
      <c r="C26" s="93"/>
      <c r="D26" s="93" t="s">
        <v>214</v>
      </c>
      <c r="E26" s="86"/>
      <c r="F26" s="87"/>
      <c r="G26" s="87"/>
      <c r="H26" s="93"/>
      <c r="I26" s="90"/>
    </row>
    <row r="27" spans="1:9" ht="15.75" x14ac:dyDescent="0.25">
      <c r="A27" s="86"/>
      <c r="B27" s="86"/>
      <c r="C27" s="96"/>
      <c r="D27" s="91" t="s">
        <v>221</v>
      </c>
      <c r="E27" s="86"/>
      <c r="F27" s="87"/>
      <c r="G27" s="87"/>
      <c r="H27" s="93"/>
      <c r="I27" s="90"/>
    </row>
    <row r="28" spans="1:9" ht="15.75" x14ac:dyDescent="0.25">
      <c r="A28" s="86"/>
      <c r="B28" s="91" t="s">
        <v>217</v>
      </c>
      <c r="C28" s="93"/>
      <c r="D28" s="87"/>
      <c r="E28" s="86"/>
      <c r="F28" s="87"/>
      <c r="G28" s="87"/>
      <c r="H28" s="93"/>
      <c r="I28" s="90"/>
    </row>
    <row r="29" spans="1:9" ht="15.75" x14ac:dyDescent="0.25">
      <c r="A29" s="86"/>
      <c r="B29" s="86"/>
      <c r="C29" s="96"/>
      <c r="D29" s="87" t="s">
        <v>291</v>
      </c>
      <c r="E29" s="87"/>
      <c r="F29" s="87"/>
      <c r="G29" s="87"/>
      <c r="H29" s="93"/>
      <c r="I29" s="90"/>
    </row>
    <row r="30" spans="1:9" ht="15.75" x14ac:dyDescent="0.25">
      <c r="A30" s="86"/>
      <c r="B30" s="91" t="s">
        <v>218</v>
      </c>
      <c r="C30" s="96"/>
      <c r="D30" s="87" t="s">
        <v>209</v>
      </c>
      <c r="E30" s="87"/>
      <c r="F30" s="87"/>
      <c r="G30" s="87"/>
      <c r="H30" s="93"/>
      <c r="I30" s="90"/>
    </row>
    <row r="31" spans="1:9" ht="15.75" x14ac:dyDescent="0.25">
      <c r="B31" s="86"/>
      <c r="C31" s="87"/>
      <c r="D31" s="87"/>
      <c r="E31" s="86"/>
      <c r="F31" s="87"/>
      <c r="G31" s="87"/>
      <c r="H31" s="93"/>
      <c r="I31" s="90"/>
    </row>
    <row r="32" spans="1:9" ht="15.75" x14ac:dyDescent="0.25">
      <c r="D32" s="87"/>
      <c r="E32" s="86"/>
      <c r="F32" s="87"/>
      <c r="G32" s="87"/>
      <c r="H32" s="93"/>
      <c r="I32" s="94"/>
    </row>
    <row r="33" spans="2:9" ht="15.75" x14ac:dyDescent="0.25">
      <c r="D33" s="87"/>
      <c r="E33" s="86"/>
      <c r="F33" s="87"/>
      <c r="G33" s="87"/>
      <c r="H33" s="93"/>
      <c r="I33" s="90"/>
    </row>
    <row r="34" spans="2:9" ht="15.75" x14ac:dyDescent="0.25">
      <c r="B34" s="86"/>
      <c r="C34" s="87"/>
      <c r="D34" s="87"/>
      <c r="E34" s="86"/>
      <c r="F34" s="87"/>
      <c r="G34" s="87"/>
      <c r="H34" s="93"/>
      <c r="I34" s="90"/>
    </row>
    <row r="35" spans="2:9" ht="15.75" x14ac:dyDescent="0.25">
      <c r="B35" s="86"/>
      <c r="C35" s="87"/>
      <c r="D35" s="87"/>
      <c r="E35" s="86"/>
      <c r="F35" s="87"/>
      <c r="G35" s="87"/>
      <c r="H35" s="93"/>
      <c r="I35" s="90"/>
    </row>
    <row r="36" spans="2:9" ht="15.75" x14ac:dyDescent="0.25">
      <c r="B36" s="86"/>
      <c r="C36" s="87"/>
      <c r="D36" s="87"/>
      <c r="E36" s="86"/>
      <c r="F36" s="87"/>
      <c r="G36" s="87"/>
      <c r="H36" s="93"/>
      <c r="I36" s="90"/>
    </row>
    <row r="37" spans="2:9" ht="15.75" x14ac:dyDescent="0.25">
      <c r="B37" s="86"/>
      <c r="C37" s="87"/>
      <c r="D37" s="87"/>
      <c r="E37" s="86"/>
      <c r="F37" s="87"/>
      <c r="G37" s="87"/>
      <c r="H37" s="93"/>
      <c r="I37" s="90"/>
    </row>
    <row r="38" spans="2:9" ht="15.75" x14ac:dyDescent="0.25">
      <c r="B38" s="86"/>
      <c r="C38" s="87"/>
      <c r="D38" s="87"/>
      <c r="E38" s="86"/>
      <c r="F38" s="87"/>
      <c r="G38" s="87"/>
      <c r="H38" s="93"/>
      <c r="I38" s="90"/>
    </row>
    <row r="39" spans="2:9" ht="15.75" x14ac:dyDescent="0.25">
      <c r="B39" s="86"/>
      <c r="C39" s="87"/>
      <c r="D39" s="87"/>
      <c r="E39" s="86"/>
      <c r="F39" s="87"/>
      <c r="G39" s="87"/>
      <c r="H39" s="93"/>
      <c r="I39" s="90"/>
    </row>
    <row r="40" spans="2:9" ht="15.75" x14ac:dyDescent="0.25">
      <c r="B40" s="86"/>
      <c r="C40" s="87"/>
      <c r="D40" s="87"/>
      <c r="E40" s="86"/>
      <c r="F40" s="87"/>
      <c r="G40" s="87"/>
      <c r="H40" s="93"/>
      <c r="I40" s="93"/>
    </row>
    <row r="41" spans="2:9" ht="15.75" x14ac:dyDescent="0.25">
      <c r="B41" s="86"/>
      <c r="C41" s="87"/>
      <c r="D41" s="87"/>
      <c r="E41" s="86"/>
      <c r="F41" s="87"/>
      <c r="G41" s="87"/>
      <c r="H41" s="89"/>
      <c r="I41" s="90"/>
    </row>
    <row r="42" spans="2:9" ht="15.75" x14ac:dyDescent="0.25">
      <c r="B42" s="86"/>
      <c r="C42" s="87"/>
      <c r="D42" s="87"/>
      <c r="E42" s="86"/>
      <c r="F42" s="87"/>
      <c r="G42" s="87"/>
      <c r="H42" s="89"/>
      <c r="I42" s="90"/>
    </row>
    <row r="43" spans="2:9" ht="15.75" x14ac:dyDescent="0.25">
      <c r="B43" s="86"/>
      <c r="C43" s="87"/>
      <c r="D43" s="87"/>
      <c r="E43" s="86"/>
      <c r="F43" s="87"/>
      <c r="G43" s="87"/>
      <c r="H43" s="89"/>
      <c r="I43" s="90"/>
    </row>
    <row r="44" spans="2:9" ht="15.75" x14ac:dyDescent="0.25">
      <c r="B44" s="86"/>
      <c r="C44" s="87"/>
      <c r="D44" s="87"/>
      <c r="E44" s="86"/>
      <c r="F44" s="87"/>
      <c r="G44" s="87"/>
      <c r="H44" s="89"/>
      <c r="I44" s="90"/>
    </row>
    <row r="45" spans="2:9" ht="15.75" x14ac:dyDescent="0.25">
      <c r="B45" s="86"/>
      <c r="C45" s="87"/>
      <c r="D45" s="87"/>
      <c r="E45" s="86"/>
      <c r="F45" s="87"/>
      <c r="G45" s="87"/>
      <c r="H45" s="95"/>
      <c r="I45" s="90"/>
    </row>
    <row r="46" spans="2:9" ht="15.75" x14ac:dyDescent="0.25">
      <c r="B46" s="86"/>
      <c r="C46" s="87"/>
      <c r="D46" s="87"/>
      <c r="E46" s="86"/>
      <c r="F46" s="87"/>
      <c r="G46" s="87"/>
      <c r="H46" s="89"/>
      <c r="I46" s="90"/>
    </row>
    <row r="47" spans="2:9" ht="15.75" x14ac:dyDescent="0.25">
      <c r="C47" s="92"/>
      <c r="D47" s="87"/>
      <c r="E47" s="86"/>
      <c r="F47" s="87"/>
      <c r="G47" s="87"/>
      <c r="H47" s="89"/>
      <c r="I47" s="90"/>
    </row>
    <row r="48" spans="2:9" ht="15.75" x14ac:dyDescent="0.25">
      <c r="C48" s="87"/>
      <c r="D48" s="87"/>
      <c r="E48" s="86"/>
      <c r="F48" s="87"/>
      <c r="G48" s="87"/>
      <c r="H48" s="89"/>
      <c r="I48" s="90"/>
    </row>
    <row r="49" spans="3:9" ht="15.75" x14ac:dyDescent="0.25">
      <c r="C49" s="87"/>
      <c r="D49" s="87"/>
      <c r="E49" s="86"/>
      <c r="F49" s="87"/>
      <c r="G49" s="87"/>
      <c r="H49" s="93"/>
      <c r="I49" s="90"/>
    </row>
    <row r="50" spans="3:9" ht="15.75" x14ac:dyDescent="0.25">
      <c r="C50" s="87"/>
      <c r="D50" s="87"/>
      <c r="E50" s="86"/>
      <c r="F50" s="87"/>
      <c r="G50" s="87"/>
      <c r="H50" s="93"/>
      <c r="I50" s="90"/>
    </row>
    <row r="51" spans="3:9" ht="15.75" x14ac:dyDescent="0.25">
      <c r="C51" s="87"/>
      <c r="D51" s="87"/>
      <c r="E51" s="86"/>
      <c r="F51" s="87"/>
      <c r="G51" s="87"/>
      <c r="H51" s="93"/>
      <c r="I51" s="90"/>
    </row>
    <row r="52" spans="3:9" ht="15.75" x14ac:dyDescent="0.25">
      <c r="C52" s="87"/>
      <c r="D52" s="87"/>
      <c r="E52" s="86"/>
      <c r="F52" s="87"/>
      <c r="G52" s="87"/>
      <c r="H52" s="93"/>
      <c r="I52" s="90"/>
    </row>
    <row r="53" spans="3:9" ht="15.75" x14ac:dyDescent="0.25">
      <c r="C53" s="87"/>
      <c r="D53" s="87"/>
      <c r="E53" s="86"/>
      <c r="F53" s="87"/>
      <c r="G53" s="87"/>
      <c r="H53" s="93"/>
      <c r="I53" s="93"/>
    </row>
    <row r="54" spans="3:9" ht="15.75" x14ac:dyDescent="0.25">
      <c r="C54" s="87"/>
      <c r="D54" s="87"/>
      <c r="E54" s="86"/>
      <c r="F54" s="87"/>
      <c r="G54" s="87"/>
      <c r="H54" s="93"/>
      <c r="I54" s="93"/>
    </row>
    <row r="55" spans="3:9" ht="15.75" x14ac:dyDescent="0.25">
      <c r="C55" s="87"/>
      <c r="D55" s="87"/>
      <c r="E55" s="86"/>
      <c r="F55" s="87"/>
      <c r="G55" s="87"/>
      <c r="H55" s="89"/>
      <c r="I55" s="90"/>
    </row>
    <row r="56" spans="3:9" ht="15.75" x14ac:dyDescent="0.25">
      <c r="C56" s="87"/>
      <c r="D56" s="87"/>
      <c r="E56" s="86"/>
      <c r="F56" s="87"/>
      <c r="G56" s="87"/>
      <c r="H56" s="93"/>
      <c r="I56" s="90"/>
    </row>
    <row r="57" spans="3:9" ht="15.75" x14ac:dyDescent="0.25">
      <c r="C57" s="87"/>
      <c r="D57" s="87"/>
      <c r="E57" s="86"/>
      <c r="F57" s="87"/>
      <c r="G57" s="87"/>
      <c r="H57" s="93"/>
      <c r="I57" s="89"/>
    </row>
    <row r="58" spans="3:9" ht="15.75" x14ac:dyDescent="0.25">
      <c r="C58" s="87"/>
      <c r="D58" s="87"/>
      <c r="E58" s="86"/>
      <c r="F58" s="87"/>
      <c r="G58" s="87"/>
      <c r="H58" s="93"/>
      <c r="I58" s="93"/>
    </row>
    <row r="59" spans="3:9" ht="15.75" x14ac:dyDescent="0.25">
      <c r="C59" s="87"/>
      <c r="D59" s="87"/>
      <c r="E59" s="86"/>
      <c r="F59" s="87"/>
      <c r="G59" s="87"/>
      <c r="H59" s="89"/>
      <c r="I59" s="89"/>
    </row>
    <row r="60" spans="3:9" ht="15.75" x14ac:dyDescent="0.25">
      <c r="C60" s="87"/>
      <c r="D60" s="87"/>
      <c r="E60" s="86"/>
      <c r="F60" s="87"/>
      <c r="G60" s="87"/>
      <c r="H60" s="89"/>
      <c r="I60" s="90"/>
    </row>
    <row r="61" spans="3:9" ht="15.75" x14ac:dyDescent="0.25">
      <c r="C61" s="87"/>
      <c r="D61" s="87"/>
      <c r="E61" s="86"/>
      <c r="F61" s="87"/>
      <c r="G61" s="87"/>
      <c r="H61" s="93"/>
      <c r="I61" s="93"/>
    </row>
    <row r="62" spans="3:9" ht="15.75" x14ac:dyDescent="0.25">
      <c r="C62" s="87"/>
      <c r="D62" s="87"/>
      <c r="E62" s="86"/>
      <c r="F62" s="87"/>
      <c r="G62" s="87"/>
      <c r="H62" s="89"/>
      <c r="I62" s="90"/>
    </row>
    <row r="63" spans="3:9" ht="15.75" x14ac:dyDescent="0.25">
      <c r="C63" s="87"/>
      <c r="D63" s="87"/>
      <c r="E63" s="86"/>
      <c r="F63" s="87"/>
      <c r="G63" s="87"/>
      <c r="H63" s="89"/>
      <c r="I63" s="90"/>
    </row>
    <row r="64" spans="3:9" ht="15.75" x14ac:dyDescent="0.25">
      <c r="C64" s="87"/>
      <c r="D64" s="87"/>
      <c r="E64" s="86"/>
      <c r="F64" s="87"/>
      <c r="G64" s="87"/>
      <c r="H64" s="93"/>
      <c r="I64" s="93"/>
    </row>
    <row r="65" spans="3:9" ht="15.75" x14ac:dyDescent="0.25">
      <c r="C65" s="87"/>
      <c r="D65" s="87"/>
      <c r="E65" s="86"/>
      <c r="F65" s="87"/>
      <c r="G65" s="87"/>
      <c r="H65" s="89"/>
      <c r="I65" s="90"/>
    </row>
    <row r="66" spans="3:9" ht="15.75" x14ac:dyDescent="0.25">
      <c r="C66" s="87"/>
      <c r="D66" s="87"/>
      <c r="E66" s="86"/>
      <c r="F66" s="87"/>
      <c r="G66" s="87"/>
      <c r="H66" s="89"/>
      <c r="I66" s="90"/>
    </row>
    <row r="67" spans="3:9" ht="15.75" x14ac:dyDescent="0.25">
      <c r="C67" s="87"/>
      <c r="D67" s="87"/>
      <c r="E67" s="86"/>
      <c r="F67" s="87"/>
      <c r="G67" s="87"/>
      <c r="H67" s="93"/>
      <c r="I67" s="93"/>
    </row>
    <row r="68" spans="3:9" ht="15.75" x14ac:dyDescent="0.25">
      <c r="C68" s="87"/>
      <c r="D68" s="87"/>
      <c r="E68" s="86"/>
      <c r="F68" s="87"/>
      <c r="G68" s="87"/>
      <c r="H68" s="93"/>
      <c r="I68" s="93"/>
    </row>
    <row r="69" spans="3:9" ht="15.75" x14ac:dyDescent="0.25">
      <c r="C69" s="87"/>
      <c r="D69" s="87"/>
      <c r="E69" s="86"/>
      <c r="F69" s="87"/>
      <c r="G69" s="87"/>
      <c r="H69" s="93"/>
      <c r="I69" s="93"/>
    </row>
    <row r="70" spans="3:9" ht="15.75" x14ac:dyDescent="0.25">
      <c r="C70" s="87"/>
      <c r="D70" s="87"/>
      <c r="E70" s="86"/>
      <c r="F70" s="87"/>
      <c r="G70" s="87"/>
      <c r="H70" s="93"/>
      <c r="I70" s="93"/>
    </row>
    <row r="71" spans="3:9" ht="15.75" x14ac:dyDescent="0.25">
      <c r="C71" s="87"/>
      <c r="D71" s="87"/>
      <c r="E71" s="86"/>
      <c r="F71" s="87"/>
      <c r="G71" s="87"/>
      <c r="H71" s="89"/>
      <c r="I71" s="89"/>
    </row>
    <row r="72" spans="3:9" ht="15.75" x14ac:dyDescent="0.25">
      <c r="C72" s="87"/>
      <c r="D72" s="87"/>
      <c r="E72" s="86"/>
      <c r="F72" s="87"/>
      <c r="G72" s="87"/>
      <c r="H72" s="89"/>
      <c r="I72" s="89"/>
    </row>
    <row r="73" spans="3:9" ht="15.75" x14ac:dyDescent="0.25">
      <c r="C73" s="87"/>
      <c r="D73" s="87"/>
      <c r="E73" s="86"/>
      <c r="F73" s="87"/>
      <c r="G73" s="87"/>
      <c r="H73" s="93"/>
      <c r="I73" s="93"/>
    </row>
    <row r="74" spans="3:9" ht="15.75" x14ac:dyDescent="0.25">
      <c r="C74" s="87"/>
      <c r="D74" s="87"/>
      <c r="E74" s="86"/>
      <c r="F74" s="87"/>
      <c r="G74" s="87"/>
      <c r="H74" s="89"/>
      <c r="I74" s="90"/>
    </row>
    <row r="75" spans="3:9" ht="15.75" x14ac:dyDescent="0.25">
      <c r="C75" s="87"/>
      <c r="D75" s="87"/>
      <c r="E75" s="86"/>
      <c r="F75" s="87"/>
      <c r="G75" s="87"/>
      <c r="H75" s="89"/>
      <c r="I75" s="90"/>
    </row>
    <row r="76" spans="3:9" ht="15.75" x14ac:dyDescent="0.25">
      <c r="C76" s="87"/>
      <c r="D76" s="87"/>
      <c r="E76" s="86"/>
      <c r="F76" s="87"/>
      <c r="G76" s="87"/>
      <c r="H76" s="93"/>
      <c r="I76" s="93"/>
    </row>
    <row r="77" spans="3:9" ht="15.75" x14ac:dyDescent="0.25">
      <c r="C77" s="87"/>
      <c r="D77" s="87"/>
      <c r="E77" s="86"/>
      <c r="F77" s="87"/>
      <c r="G77" s="87"/>
      <c r="H77" s="89"/>
      <c r="I77" s="90"/>
    </row>
    <row r="78" spans="3:9" ht="15.75" x14ac:dyDescent="0.25">
      <c r="C78" s="87"/>
      <c r="D78" s="87"/>
      <c r="E78" s="86"/>
      <c r="F78" s="87"/>
      <c r="G78" s="87"/>
      <c r="H78" s="89"/>
      <c r="I78" s="90"/>
    </row>
    <row r="79" spans="3:9" ht="15.75" x14ac:dyDescent="0.25">
      <c r="C79" s="87"/>
      <c r="D79" s="87"/>
      <c r="E79" s="86"/>
      <c r="F79" s="87"/>
      <c r="G79" s="87"/>
      <c r="H79" s="93"/>
      <c r="I79" s="90"/>
    </row>
    <row r="80" spans="3:9" ht="15.75" x14ac:dyDescent="0.25">
      <c r="C80" s="87"/>
      <c r="D80" s="87"/>
      <c r="E80" s="86"/>
      <c r="F80" s="87"/>
      <c r="G80" s="87"/>
      <c r="H80" s="93"/>
      <c r="I80" s="90"/>
    </row>
    <row r="81" spans="3:9" ht="15.75" x14ac:dyDescent="0.25">
      <c r="C81" s="87"/>
      <c r="D81" s="87"/>
      <c r="E81" s="86"/>
      <c r="F81" s="87"/>
      <c r="G81" s="87"/>
      <c r="H81" s="93"/>
      <c r="I81" s="90"/>
    </row>
    <row r="82" spans="3:9" ht="15.75" x14ac:dyDescent="0.25">
      <c r="C82" s="87"/>
      <c r="D82" s="87"/>
      <c r="E82" s="86"/>
      <c r="F82" s="87"/>
      <c r="G82" s="87"/>
      <c r="H82" s="93"/>
      <c r="I82" s="90"/>
    </row>
    <row r="83" spans="3:9" ht="15.75" x14ac:dyDescent="0.25">
      <c r="C83" s="87"/>
      <c r="D83" s="87"/>
      <c r="E83" s="86"/>
      <c r="F83" s="87"/>
      <c r="G83" s="87"/>
      <c r="H83" s="93"/>
      <c r="I83" s="93"/>
    </row>
    <row r="84" spans="3:9" ht="15.75" x14ac:dyDescent="0.25">
      <c r="C84" s="87"/>
      <c r="D84" s="87"/>
      <c r="E84" s="86"/>
      <c r="F84" s="87"/>
      <c r="G84" s="87"/>
      <c r="H84" s="93"/>
      <c r="I84" s="93"/>
    </row>
    <row r="85" spans="3:9" ht="15.75" x14ac:dyDescent="0.25">
      <c r="C85" s="87"/>
      <c r="D85" s="87"/>
      <c r="E85" s="86"/>
      <c r="F85" s="87"/>
      <c r="G85" s="87"/>
      <c r="H85" s="89"/>
      <c r="I85" s="89"/>
    </row>
    <row r="86" spans="3:9" ht="15.75" x14ac:dyDescent="0.25">
      <c r="C86" s="87"/>
      <c r="D86" s="87"/>
      <c r="E86" s="86"/>
      <c r="F86" s="87"/>
      <c r="G86" s="87"/>
      <c r="H86" s="89"/>
      <c r="I86" s="90"/>
    </row>
    <row r="87" spans="3:9" ht="15.75" x14ac:dyDescent="0.25">
      <c r="C87" s="87"/>
      <c r="D87" s="87"/>
      <c r="E87" s="86"/>
      <c r="F87" s="87"/>
      <c r="G87" s="87"/>
      <c r="H87" s="93"/>
      <c r="I87" s="90"/>
    </row>
    <row r="88" spans="3:9" ht="15.75" x14ac:dyDescent="0.25">
      <c r="C88" s="87"/>
      <c r="D88" s="87"/>
      <c r="E88" s="86"/>
      <c r="F88" s="87"/>
      <c r="G88" s="87"/>
      <c r="H88" s="93"/>
      <c r="I88" s="90"/>
    </row>
    <row r="89" spans="3:9" ht="15.75" x14ac:dyDescent="0.25">
      <c r="C89" s="87"/>
      <c r="D89" s="87"/>
      <c r="E89" s="86"/>
      <c r="F89" s="87"/>
      <c r="G89" s="87"/>
      <c r="H89" s="93"/>
      <c r="I89" s="93"/>
    </row>
    <row r="90" spans="3:9" ht="15.75" x14ac:dyDescent="0.25">
      <c r="C90" s="87"/>
      <c r="D90" s="87"/>
      <c r="E90" s="86"/>
      <c r="F90" s="87"/>
      <c r="G90" s="87"/>
      <c r="H90" s="93"/>
      <c r="I90" s="93"/>
    </row>
    <row r="91" spans="3:9" ht="15.75" x14ac:dyDescent="0.25">
      <c r="C91" s="87"/>
      <c r="D91" s="87"/>
      <c r="E91" s="86"/>
      <c r="F91" s="87"/>
      <c r="G91" s="87"/>
      <c r="H91" s="93"/>
      <c r="I91" s="93"/>
    </row>
    <row r="92" spans="3:9" ht="15.75" x14ac:dyDescent="0.25">
      <c r="C92" s="87"/>
      <c r="D92" s="87"/>
      <c r="E92" s="86"/>
      <c r="F92" s="87"/>
      <c r="G92" s="87"/>
      <c r="H92" s="89"/>
      <c r="I92" s="90"/>
    </row>
    <row r="93" spans="3:9" ht="15.75" x14ac:dyDescent="0.25">
      <c r="C93" s="87"/>
      <c r="D93" s="87"/>
      <c r="E93" s="86"/>
      <c r="F93" s="87"/>
      <c r="G93" s="87"/>
      <c r="H93" s="89"/>
      <c r="I93" s="90"/>
    </row>
    <row r="94" spans="3:9" ht="15.75" x14ac:dyDescent="0.25">
      <c r="C94" s="87"/>
      <c r="D94" s="87"/>
      <c r="E94" s="86"/>
      <c r="F94" s="87"/>
      <c r="G94" s="87"/>
      <c r="H94" s="93"/>
      <c r="I94" s="87"/>
    </row>
    <row r="95" spans="3:9" ht="15.75" x14ac:dyDescent="0.25">
      <c r="C95" s="87"/>
      <c r="D95" s="87"/>
      <c r="E95" s="86"/>
      <c r="F95" s="87"/>
      <c r="G95" s="87"/>
      <c r="H95" s="93"/>
      <c r="I95" s="87"/>
    </row>
    <row r="96" spans="3:9" ht="15.75" x14ac:dyDescent="0.25">
      <c r="C96" s="87"/>
      <c r="D96" s="87"/>
      <c r="E96" s="86"/>
      <c r="F96" s="87"/>
      <c r="G96" s="87"/>
      <c r="H96" s="93"/>
      <c r="I96" s="87"/>
    </row>
    <row r="97" spans="3:9" ht="15.75" x14ac:dyDescent="0.25">
      <c r="C97" s="87"/>
      <c r="D97" s="87"/>
      <c r="E97" s="86"/>
      <c r="F97" s="87"/>
      <c r="G97" s="87"/>
      <c r="H97" s="93"/>
      <c r="I97" s="87"/>
    </row>
    <row r="98" spans="3:9" ht="15.75" x14ac:dyDescent="0.25">
      <c r="C98" s="87"/>
      <c r="D98" s="87"/>
      <c r="E98" s="86"/>
      <c r="F98" s="87"/>
      <c r="G98" s="87"/>
      <c r="H98" s="93"/>
      <c r="I98" s="87"/>
    </row>
    <row r="99" spans="3:9" ht="15.75" x14ac:dyDescent="0.25">
      <c r="C99" s="87"/>
      <c r="D99" s="87"/>
      <c r="E99" s="86"/>
      <c r="F99" s="87"/>
      <c r="G99" s="87"/>
      <c r="H99" s="93"/>
      <c r="I99" s="93"/>
    </row>
    <row r="100" spans="3:9" ht="15.75" x14ac:dyDescent="0.25">
      <c r="C100" s="87"/>
      <c r="D100" s="87"/>
      <c r="E100" s="86"/>
      <c r="F100" s="87"/>
      <c r="G100" s="87"/>
      <c r="H100" s="89"/>
      <c r="I100" s="90"/>
    </row>
    <row r="101" spans="3:9" ht="15.75" x14ac:dyDescent="0.25">
      <c r="C101" s="87"/>
      <c r="D101" s="87"/>
      <c r="E101" s="86"/>
      <c r="F101" s="87"/>
      <c r="G101" s="87"/>
      <c r="H101" s="89"/>
      <c r="I101" s="90"/>
    </row>
    <row r="102" spans="3:9" ht="15.75" x14ac:dyDescent="0.25">
      <c r="C102" s="87"/>
      <c r="D102" s="87"/>
      <c r="E102" s="86"/>
      <c r="F102" s="87"/>
      <c r="G102" s="87"/>
      <c r="H102" s="93"/>
      <c r="I102" s="93"/>
    </row>
    <row r="103" spans="3:9" ht="15.75" x14ac:dyDescent="0.25">
      <c r="C103" s="87"/>
      <c r="D103" s="87"/>
      <c r="E103" s="86"/>
      <c r="F103" s="87"/>
      <c r="G103" s="87"/>
      <c r="H103" s="89"/>
      <c r="I103" s="86"/>
    </row>
    <row r="104" spans="3:9" ht="15.75" x14ac:dyDescent="0.25">
      <c r="C104" s="87"/>
      <c r="D104" s="87"/>
      <c r="E104" s="86"/>
      <c r="F104" s="87"/>
      <c r="G104" s="87"/>
      <c r="H104" s="89"/>
      <c r="I104" s="90"/>
    </row>
    <row r="105" spans="3:9" ht="15.75" x14ac:dyDescent="0.25">
      <c r="C105" s="87"/>
      <c r="D105" s="87"/>
      <c r="E105" s="86"/>
      <c r="F105" s="87"/>
      <c r="G105" s="87"/>
      <c r="H105" s="93"/>
      <c r="I105" s="90"/>
    </row>
    <row r="106" spans="3:9" ht="15.75" x14ac:dyDescent="0.25">
      <c r="C106" s="87"/>
      <c r="D106" s="87"/>
      <c r="E106" s="86"/>
      <c r="F106" s="87"/>
      <c r="G106" s="87"/>
      <c r="H106" s="93"/>
      <c r="I106" s="87"/>
    </row>
    <row r="107" spans="3:9" ht="15.75" x14ac:dyDescent="0.25">
      <c r="C107" s="87"/>
      <c r="D107" s="87"/>
      <c r="E107" s="86"/>
      <c r="F107" s="87"/>
      <c r="G107" s="87"/>
      <c r="H107" s="93"/>
      <c r="I107" s="93"/>
    </row>
    <row r="108" spans="3:9" ht="15.75" x14ac:dyDescent="0.25">
      <c r="C108" s="87"/>
      <c r="D108" s="87"/>
      <c r="E108" s="86"/>
      <c r="F108" s="87"/>
      <c r="G108" s="87"/>
      <c r="H108" s="89"/>
      <c r="I108" s="90"/>
    </row>
    <row r="109" spans="3:9" ht="15.75" x14ac:dyDescent="0.25">
      <c r="C109" s="87"/>
      <c r="D109" s="87"/>
      <c r="E109" s="86"/>
      <c r="F109" s="87"/>
      <c r="G109" s="87"/>
      <c r="H109" s="89"/>
      <c r="I109" s="90"/>
    </row>
    <row r="110" spans="3:9" ht="15.75" x14ac:dyDescent="0.25">
      <c r="C110" s="87"/>
      <c r="D110" s="87"/>
      <c r="E110" s="86"/>
      <c r="F110" s="87"/>
      <c r="G110" s="87"/>
      <c r="H110" s="93"/>
      <c r="I110" s="87"/>
    </row>
    <row r="111" spans="3:9" ht="15.75" x14ac:dyDescent="0.25">
      <c r="C111" s="87"/>
      <c r="D111" s="87"/>
      <c r="E111" s="86"/>
      <c r="F111" s="87"/>
      <c r="G111" s="87"/>
      <c r="H111" s="93"/>
      <c r="I111" s="87"/>
    </row>
    <row r="112" spans="3:9" ht="15.75" x14ac:dyDescent="0.25">
      <c r="C112" s="87"/>
      <c r="D112" s="87"/>
      <c r="E112" s="86"/>
      <c r="F112" s="87"/>
      <c r="G112" s="87"/>
      <c r="H112" s="93"/>
      <c r="I112" s="87"/>
    </row>
    <row r="113" spans="3:9" ht="15.75" x14ac:dyDescent="0.25">
      <c r="C113" s="87"/>
      <c r="D113" s="87"/>
      <c r="E113" s="86"/>
      <c r="F113" s="87"/>
      <c r="G113" s="87"/>
      <c r="H113" s="93"/>
      <c r="I113" s="87"/>
    </row>
    <row r="114" spans="3:9" ht="15.75" x14ac:dyDescent="0.25">
      <c r="C114" s="87"/>
      <c r="D114" s="87"/>
      <c r="E114" s="86"/>
      <c r="F114" s="87"/>
      <c r="G114" s="87"/>
      <c r="H114" s="93"/>
      <c r="I114" s="87"/>
    </row>
    <row r="115" spans="3:9" ht="15.75" x14ac:dyDescent="0.25">
      <c r="C115" s="87"/>
      <c r="D115" s="87"/>
      <c r="E115" s="86"/>
      <c r="F115" s="87"/>
      <c r="G115" s="87"/>
      <c r="H115" s="93"/>
      <c r="I115" s="93"/>
    </row>
    <row r="116" spans="3:9" ht="15.75" x14ac:dyDescent="0.25">
      <c r="C116" s="87"/>
      <c r="D116" s="87"/>
      <c r="E116" s="86"/>
      <c r="F116" s="87"/>
      <c r="G116" s="87"/>
      <c r="H116" s="93"/>
      <c r="I116" s="87"/>
    </row>
    <row r="117" spans="3:9" ht="15.75" x14ac:dyDescent="0.25">
      <c r="C117" s="87"/>
      <c r="D117" s="87"/>
      <c r="E117" s="86"/>
      <c r="F117" s="87"/>
      <c r="G117" s="87"/>
      <c r="H117" s="89"/>
      <c r="I117" s="90"/>
    </row>
    <row r="118" spans="3:9" ht="15.75" x14ac:dyDescent="0.25">
      <c r="C118" s="87"/>
      <c r="D118" s="87"/>
      <c r="E118" s="86"/>
      <c r="F118" s="87"/>
      <c r="G118" s="87"/>
      <c r="H118" s="93"/>
      <c r="I118" s="90"/>
    </row>
    <row r="119" spans="3:9" ht="15.75" x14ac:dyDescent="0.25">
      <c r="C119" s="87"/>
      <c r="D119" s="87"/>
      <c r="E119" s="86"/>
      <c r="F119" s="87"/>
      <c r="G119" s="87"/>
      <c r="H119" s="93"/>
      <c r="I119" s="90"/>
    </row>
    <row r="120" spans="3:9" ht="15.75" x14ac:dyDescent="0.25">
      <c r="C120" s="87"/>
      <c r="D120" s="87"/>
      <c r="E120" s="86"/>
      <c r="F120" s="87"/>
      <c r="G120" s="87"/>
      <c r="H120" s="93"/>
      <c r="I120" s="87"/>
    </row>
    <row r="121" spans="3:9" ht="15.75" x14ac:dyDescent="0.25">
      <c r="C121" s="87"/>
      <c r="D121" s="87"/>
      <c r="E121" s="86"/>
      <c r="F121" s="87"/>
      <c r="G121" s="87"/>
      <c r="H121" s="93"/>
      <c r="I121" s="87"/>
    </row>
    <row r="122" spans="3:9" ht="15.75" x14ac:dyDescent="0.25">
      <c r="C122" s="87"/>
      <c r="D122" s="87"/>
      <c r="E122" s="86"/>
      <c r="F122" s="87"/>
      <c r="G122" s="87"/>
      <c r="H122" s="93"/>
      <c r="I122" s="87"/>
    </row>
    <row r="123" spans="3:9" ht="15.75" x14ac:dyDescent="0.25">
      <c r="C123" s="87"/>
      <c r="D123" s="87"/>
      <c r="E123" s="86"/>
      <c r="F123" s="87"/>
      <c r="G123" s="87"/>
      <c r="H123" s="93"/>
      <c r="I123" s="93"/>
    </row>
    <row r="124" spans="3:9" ht="15.75" x14ac:dyDescent="0.25">
      <c r="C124" s="87"/>
      <c r="D124" s="87"/>
      <c r="E124" s="86"/>
      <c r="F124" s="87"/>
      <c r="G124" s="87"/>
      <c r="H124" s="93"/>
      <c r="I124" s="93"/>
    </row>
    <row r="125" spans="3:9" ht="15.75" x14ac:dyDescent="0.25">
      <c r="C125" s="87"/>
      <c r="D125" s="87"/>
      <c r="E125" s="86"/>
      <c r="F125" s="87"/>
      <c r="G125" s="87"/>
      <c r="H125" s="93"/>
      <c r="I125" s="87"/>
    </row>
    <row r="126" spans="3:9" ht="15.75" x14ac:dyDescent="0.25">
      <c r="C126" s="87"/>
      <c r="D126" s="87"/>
      <c r="E126" s="86"/>
      <c r="F126" s="87"/>
      <c r="G126" s="87"/>
      <c r="H126" s="93"/>
      <c r="I126" s="90"/>
    </row>
    <row r="127" spans="3:9" ht="15.75" x14ac:dyDescent="0.25">
      <c r="C127" s="87"/>
      <c r="D127" s="87"/>
      <c r="E127" s="86"/>
      <c r="F127" s="87"/>
      <c r="G127" s="87"/>
      <c r="H127" s="93"/>
      <c r="I127" s="89"/>
    </row>
    <row r="128" spans="3:9" ht="15.75" x14ac:dyDescent="0.25">
      <c r="C128" s="87"/>
      <c r="D128" s="87"/>
      <c r="E128" s="86"/>
      <c r="F128" s="87"/>
      <c r="G128" s="87"/>
      <c r="H128" s="93"/>
      <c r="I128" s="93"/>
    </row>
    <row r="129" spans="3:9" ht="15.75" x14ac:dyDescent="0.25">
      <c r="C129" s="87"/>
      <c r="D129" s="87"/>
      <c r="E129" s="86"/>
      <c r="F129" s="87"/>
      <c r="G129" s="87"/>
      <c r="H129" s="93"/>
      <c r="I129" s="93"/>
    </row>
    <row r="130" spans="3:9" ht="15.75" x14ac:dyDescent="0.25">
      <c r="C130" s="87"/>
      <c r="D130" s="87"/>
      <c r="E130" s="86"/>
      <c r="F130" s="87"/>
      <c r="G130" s="87"/>
      <c r="H130" s="93"/>
      <c r="I130" s="93"/>
    </row>
    <row r="131" spans="3:9" ht="15.75" x14ac:dyDescent="0.25">
      <c r="C131" s="87"/>
      <c r="D131" s="87"/>
      <c r="E131" s="86"/>
      <c r="F131" s="87"/>
      <c r="G131" s="87"/>
      <c r="H131" s="93"/>
      <c r="I131" s="93"/>
    </row>
    <row r="132" spans="3:9" ht="15.75" x14ac:dyDescent="0.25">
      <c r="C132" s="87"/>
      <c r="D132" s="87"/>
      <c r="E132" s="86"/>
      <c r="F132" s="87"/>
      <c r="G132" s="87"/>
      <c r="H132" s="93"/>
      <c r="I132" s="93"/>
    </row>
    <row r="133" spans="3:9" ht="15.75" x14ac:dyDescent="0.25">
      <c r="C133" s="87"/>
      <c r="D133" s="87"/>
      <c r="E133" s="86"/>
      <c r="F133" s="87"/>
      <c r="G133" s="87"/>
      <c r="H133" s="93"/>
      <c r="I133" s="93"/>
    </row>
    <row r="134" spans="3:9" ht="15.75" x14ac:dyDescent="0.25">
      <c r="C134" s="87"/>
      <c r="D134" s="87"/>
      <c r="E134" s="86"/>
      <c r="F134" s="87"/>
      <c r="G134" s="87"/>
      <c r="H134" s="93"/>
      <c r="I134" s="93"/>
    </row>
    <row r="135" spans="3:9" ht="15.75" x14ac:dyDescent="0.25">
      <c r="C135" s="87"/>
      <c r="D135" s="87"/>
      <c r="E135" s="86"/>
      <c r="F135" s="87"/>
      <c r="G135" s="87"/>
      <c r="H135" s="93"/>
      <c r="I135" s="93"/>
    </row>
    <row r="136" spans="3:9" ht="15.75" x14ac:dyDescent="0.25">
      <c r="C136" s="87"/>
      <c r="D136" s="87"/>
      <c r="E136" s="86"/>
      <c r="F136" s="87"/>
      <c r="G136" s="87"/>
      <c r="H136" s="93"/>
      <c r="I136" s="93"/>
    </row>
    <row r="137" spans="3:9" ht="15.75" x14ac:dyDescent="0.25">
      <c r="C137" s="87"/>
      <c r="D137" s="87"/>
      <c r="E137" s="86"/>
      <c r="F137" s="87"/>
      <c r="G137" s="87"/>
      <c r="H137" s="93"/>
      <c r="I137" s="93"/>
    </row>
    <row r="138" spans="3:9" ht="15.75" x14ac:dyDescent="0.25">
      <c r="C138" s="87"/>
      <c r="D138" s="87"/>
      <c r="E138" s="86"/>
      <c r="F138" s="87"/>
      <c r="G138" s="87"/>
      <c r="H138" s="93"/>
      <c r="I138" s="93"/>
    </row>
    <row r="139" spans="3:9" ht="15.75" x14ac:dyDescent="0.25">
      <c r="C139" s="87"/>
      <c r="D139" s="87"/>
      <c r="E139" s="86"/>
      <c r="F139" s="87"/>
      <c r="G139" s="87"/>
      <c r="H139" s="93"/>
      <c r="I139" s="93"/>
    </row>
    <row r="140" spans="3:9" ht="15.75" x14ac:dyDescent="0.25">
      <c r="C140" s="87"/>
      <c r="D140" s="87"/>
      <c r="E140" s="86"/>
      <c r="F140" s="87"/>
      <c r="G140" s="87"/>
      <c r="H140" s="93"/>
      <c r="I140" s="87"/>
    </row>
    <row r="141" spans="3:9" ht="15.75" x14ac:dyDescent="0.25">
      <c r="C141" s="87"/>
      <c r="D141" s="87"/>
      <c r="E141" s="86"/>
      <c r="F141" s="87"/>
      <c r="G141" s="87"/>
      <c r="H141" s="93"/>
      <c r="I141" s="87"/>
    </row>
    <row r="142" spans="3:9" ht="15.75" x14ac:dyDescent="0.25">
      <c r="C142" s="87"/>
      <c r="D142" s="87"/>
      <c r="E142" s="86"/>
      <c r="F142" s="87"/>
      <c r="G142" s="87"/>
      <c r="H142" s="93"/>
      <c r="I142" s="87"/>
    </row>
    <row r="143" spans="3:9" ht="15.75" x14ac:dyDescent="0.25">
      <c r="C143" s="87"/>
      <c r="D143" s="87"/>
      <c r="E143" s="86"/>
      <c r="F143" s="87"/>
      <c r="G143" s="87"/>
      <c r="H143" s="93"/>
      <c r="I143" s="87"/>
    </row>
    <row r="144" spans="3:9" ht="15.75" x14ac:dyDescent="0.25">
      <c r="C144" s="87"/>
      <c r="D144" s="87"/>
      <c r="E144" s="86"/>
      <c r="F144" s="87"/>
      <c r="G144" s="87"/>
      <c r="H144" s="93"/>
      <c r="I144" s="87"/>
    </row>
    <row r="145" spans="3:9" ht="15.75" x14ac:dyDescent="0.25">
      <c r="C145" s="87"/>
      <c r="D145" s="87"/>
      <c r="E145" s="86"/>
      <c r="F145" s="87"/>
      <c r="G145" s="87"/>
      <c r="H145" s="93"/>
      <c r="I145" s="93"/>
    </row>
    <row r="146" spans="3:9" ht="15.75" x14ac:dyDescent="0.25">
      <c r="C146" s="87"/>
      <c r="D146" s="87"/>
      <c r="E146" s="86"/>
      <c r="F146" s="87"/>
      <c r="G146" s="87"/>
      <c r="H146" s="93"/>
      <c r="I146" s="91"/>
    </row>
    <row r="147" spans="3:9" ht="15.75" x14ac:dyDescent="0.25">
      <c r="C147" s="87"/>
      <c r="D147" s="87"/>
      <c r="E147" s="86"/>
      <c r="F147" s="87"/>
      <c r="G147" s="87"/>
      <c r="H147" s="93"/>
      <c r="I147" s="91"/>
    </row>
    <row r="148" spans="3:9" ht="15.75" x14ac:dyDescent="0.25">
      <c r="C148" s="87"/>
      <c r="D148" s="87"/>
      <c r="E148" s="86"/>
      <c r="F148" s="87"/>
      <c r="G148" s="87"/>
      <c r="H148" s="93"/>
      <c r="I148" s="91"/>
    </row>
    <row r="149" spans="3:9" ht="15.75" x14ac:dyDescent="0.25">
      <c r="C149" s="87"/>
      <c r="D149" s="87"/>
      <c r="E149" s="86"/>
      <c r="F149" s="87"/>
      <c r="G149" s="87"/>
      <c r="H149" s="93"/>
      <c r="I149" s="93"/>
    </row>
    <row r="150" spans="3:9" ht="15.75" x14ac:dyDescent="0.25">
      <c r="C150" s="87"/>
      <c r="D150" s="87"/>
      <c r="E150" s="86"/>
      <c r="F150" s="87"/>
      <c r="G150" s="87"/>
      <c r="H150" s="93"/>
      <c r="I150" s="87"/>
    </row>
    <row r="151" spans="3:9" ht="15.75" x14ac:dyDescent="0.25">
      <c r="C151" s="87"/>
      <c r="D151" s="87"/>
      <c r="E151" s="86"/>
      <c r="F151" s="87"/>
      <c r="G151" s="87"/>
      <c r="H151" s="93"/>
      <c r="I151" s="87"/>
    </row>
    <row r="152" spans="3:9" ht="15.75" x14ac:dyDescent="0.25">
      <c r="C152" s="87"/>
      <c r="D152" s="87"/>
      <c r="E152" s="86"/>
      <c r="F152" s="87"/>
      <c r="G152" s="87"/>
      <c r="H152" s="93"/>
      <c r="I152" s="93"/>
    </row>
    <row r="153" spans="3:9" ht="15.75" x14ac:dyDescent="0.25">
      <c r="C153" s="87"/>
      <c r="D153" s="87"/>
      <c r="E153" s="86"/>
      <c r="F153" s="87"/>
      <c r="G153" s="87"/>
      <c r="H153" s="93"/>
      <c r="I153" s="93"/>
    </row>
    <row r="154" spans="3:9" ht="15.75" x14ac:dyDescent="0.25">
      <c r="C154" s="87"/>
      <c r="D154" s="87"/>
      <c r="E154" s="86"/>
      <c r="F154" s="87"/>
      <c r="G154" s="87"/>
      <c r="H154" s="93"/>
      <c r="I154" s="93"/>
    </row>
    <row r="155" spans="3:9" ht="15.75" x14ac:dyDescent="0.25">
      <c r="C155" s="87"/>
      <c r="D155" s="87"/>
      <c r="E155" s="86"/>
      <c r="F155" s="87"/>
      <c r="G155" s="87"/>
      <c r="H155" s="89"/>
      <c r="I155" s="90"/>
    </row>
    <row r="156" spans="3:9" ht="15.75" x14ac:dyDescent="0.25">
      <c r="C156" s="87"/>
      <c r="D156" s="87"/>
      <c r="E156" s="86"/>
      <c r="F156" s="87"/>
      <c r="G156" s="87"/>
      <c r="H156" s="89"/>
      <c r="I156" s="90"/>
    </row>
    <row r="157" spans="3:9" ht="15.75" x14ac:dyDescent="0.25">
      <c r="C157" s="87"/>
      <c r="D157" s="87"/>
      <c r="E157" s="86"/>
      <c r="F157" s="87"/>
      <c r="G157" s="87"/>
      <c r="H157" s="93"/>
      <c r="I157" s="90"/>
    </row>
    <row r="158" spans="3:9" ht="15.75" x14ac:dyDescent="0.25">
      <c r="C158" s="87"/>
      <c r="D158" s="87"/>
      <c r="E158" s="86"/>
      <c r="F158" s="87"/>
      <c r="G158" s="87"/>
      <c r="H158" s="93"/>
      <c r="I158" s="90"/>
    </row>
    <row r="159" spans="3:9" ht="15.75" x14ac:dyDescent="0.25">
      <c r="C159" s="87"/>
      <c r="D159" s="87"/>
      <c r="E159" s="86"/>
      <c r="F159" s="87"/>
      <c r="G159" s="87"/>
      <c r="H159" s="93"/>
      <c r="I159" s="87"/>
    </row>
    <row r="160" spans="3:9" ht="15.75" x14ac:dyDescent="0.25">
      <c r="C160" s="87"/>
      <c r="D160" s="87"/>
      <c r="E160" s="86"/>
      <c r="F160" s="87"/>
      <c r="G160" s="87"/>
      <c r="H160" s="93"/>
      <c r="I160" s="87"/>
    </row>
    <row r="161" spans="3:9" ht="15.75" x14ac:dyDescent="0.25">
      <c r="C161" s="87"/>
      <c r="D161" s="87"/>
      <c r="E161" s="86"/>
      <c r="F161" s="87"/>
      <c r="G161" s="87"/>
      <c r="H161" s="93"/>
      <c r="I161" s="87"/>
    </row>
    <row r="162" spans="3:9" ht="15.75" x14ac:dyDescent="0.25">
      <c r="C162" s="87"/>
      <c r="D162" s="87"/>
      <c r="E162" s="86"/>
      <c r="F162" s="87"/>
      <c r="G162" s="87"/>
      <c r="H162" s="93"/>
      <c r="I162" s="87"/>
    </row>
    <row r="163" spans="3:9" ht="15.75" x14ac:dyDescent="0.25">
      <c r="C163" s="87"/>
      <c r="D163" s="87"/>
      <c r="E163" s="86"/>
      <c r="F163" s="87"/>
      <c r="G163" s="87"/>
      <c r="H163" s="93"/>
      <c r="I163" s="87"/>
    </row>
    <row r="164" spans="3:9" ht="15.75" x14ac:dyDescent="0.25">
      <c r="C164" s="87"/>
      <c r="D164" s="87"/>
      <c r="E164" s="86"/>
      <c r="F164" s="87"/>
      <c r="G164" s="87"/>
      <c r="H164" s="93"/>
      <c r="I164" s="93"/>
    </row>
    <row r="165" spans="3:9" ht="15.75" x14ac:dyDescent="0.25">
      <c r="C165" s="87"/>
      <c r="D165" s="87"/>
      <c r="E165" s="86"/>
      <c r="F165" s="87"/>
      <c r="G165" s="87"/>
      <c r="H165" s="93"/>
      <c r="I165" s="93"/>
    </row>
    <row r="166" spans="3:9" ht="15.75" x14ac:dyDescent="0.25">
      <c r="C166" s="87"/>
      <c r="D166" s="87"/>
      <c r="E166" s="86"/>
      <c r="F166" s="87"/>
      <c r="G166" s="87"/>
      <c r="H166" s="89"/>
      <c r="I166" s="90"/>
    </row>
    <row r="167" spans="3:9" ht="15.75" x14ac:dyDescent="0.25">
      <c r="C167" s="87"/>
      <c r="D167" s="87"/>
      <c r="E167" s="86"/>
      <c r="F167" s="87"/>
      <c r="G167" s="87"/>
      <c r="H167" s="89"/>
      <c r="I167" s="90"/>
    </row>
    <row r="168" spans="3:9" ht="15.75" x14ac:dyDescent="0.25">
      <c r="C168" s="87"/>
      <c r="D168" s="87"/>
      <c r="E168" s="86"/>
      <c r="F168" s="87"/>
      <c r="G168" s="87"/>
      <c r="H168" s="93"/>
      <c r="I168" s="90"/>
    </row>
    <row r="169" spans="3:9" ht="15.75" x14ac:dyDescent="0.25">
      <c r="C169" s="87"/>
      <c r="D169" s="87"/>
      <c r="E169" s="86"/>
      <c r="F169" s="87"/>
      <c r="G169" s="87"/>
      <c r="H169" s="93"/>
      <c r="I169" s="90"/>
    </row>
    <row r="170" spans="3:9" ht="15.75" x14ac:dyDescent="0.25">
      <c r="C170" s="87"/>
      <c r="D170" s="87"/>
      <c r="E170" s="86"/>
      <c r="F170" s="87"/>
      <c r="G170" s="87"/>
      <c r="H170" s="93"/>
      <c r="I170" s="90"/>
    </row>
    <row r="171" spans="3:9" ht="15.75" x14ac:dyDescent="0.25">
      <c r="C171" s="87"/>
      <c r="D171" s="87"/>
      <c r="E171" s="86"/>
      <c r="F171" s="87"/>
      <c r="G171" s="87"/>
      <c r="H171" s="93"/>
      <c r="I171" s="87"/>
    </row>
    <row r="172" spans="3:9" ht="15.75" x14ac:dyDescent="0.25">
      <c r="C172" s="87"/>
      <c r="D172" s="87"/>
      <c r="E172" s="97"/>
      <c r="F172" s="87"/>
      <c r="G172" s="87"/>
      <c r="H172" s="93"/>
      <c r="I172" s="87"/>
    </row>
    <row r="173" spans="3:9" ht="15.75" x14ac:dyDescent="0.25">
      <c r="C173" s="87"/>
      <c r="D173" s="87"/>
      <c r="E173" s="86"/>
      <c r="F173" s="87"/>
      <c r="G173" s="87"/>
      <c r="H173" s="93"/>
      <c r="I173" s="87"/>
    </row>
    <row r="174" spans="3:9" ht="15.75" x14ac:dyDescent="0.25">
      <c r="C174" s="87"/>
      <c r="D174" s="87"/>
      <c r="E174" s="86"/>
      <c r="F174" s="87"/>
      <c r="G174" s="87"/>
      <c r="H174" s="93"/>
      <c r="I174" s="87"/>
    </row>
    <row r="175" spans="3:9" ht="15.75" x14ac:dyDescent="0.25">
      <c r="C175" s="87"/>
      <c r="D175" s="87"/>
      <c r="E175" s="86"/>
      <c r="F175" s="87"/>
      <c r="G175" s="87"/>
      <c r="H175" s="93"/>
      <c r="I175" s="87"/>
    </row>
    <row r="176" spans="3:9" ht="15.75" x14ac:dyDescent="0.25">
      <c r="C176" s="87"/>
      <c r="D176" s="87"/>
      <c r="E176" s="86"/>
      <c r="F176" s="87"/>
      <c r="G176" s="87"/>
      <c r="H176" s="93"/>
      <c r="I176" s="87"/>
    </row>
    <row r="177" spans="3:9" ht="15.75" x14ac:dyDescent="0.25">
      <c r="C177" s="87"/>
      <c r="D177" s="87"/>
      <c r="E177" s="86"/>
      <c r="F177" s="87"/>
      <c r="G177" s="87"/>
      <c r="H177" s="93"/>
      <c r="I177" s="87"/>
    </row>
    <row r="178" spans="3:9" ht="15.75" x14ac:dyDescent="0.25">
      <c r="C178" s="87"/>
      <c r="D178" s="87"/>
      <c r="E178" s="86"/>
      <c r="F178" s="87"/>
      <c r="G178" s="87"/>
      <c r="H178" s="93"/>
      <c r="I178" s="93"/>
    </row>
    <row r="179" spans="3:9" ht="15.75" x14ac:dyDescent="0.25">
      <c r="C179" s="87"/>
      <c r="D179" s="87"/>
      <c r="E179" s="86"/>
      <c r="F179" s="87"/>
      <c r="G179" s="87"/>
      <c r="H179" s="89"/>
      <c r="I179" s="90"/>
    </row>
    <row r="180" spans="3:9" ht="15.75" x14ac:dyDescent="0.25">
      <c r="C180" s="87"/>
      <c r="D180" s="87"/>
      <c r="E180" s="86"/>
      <c r="F180" s="87"/>
      <c r="G180" s="87"/>
      <c r="H180" s="89"/>
      <c r="I180" s="90"/>
    </row>
    <row r="181" spans="3:9" ht="15.75" x14ac:dyDescent="0.25">
      <c r="C181" s="87"/>
      <c r="D181" s="87"/>
      <c r="E181" s="86"/>
      <c r="F181" s="87"/>
      <c r="G181" s="87"/>
      <c r="H181" s="89"/>
      <c r="I181" s="90"/>
    </row>
    <row r="182" spans="3:9" ht="15.75" x14ac:dyDescent="0.25">
      <c r="C182" s="87"/>
      <c r="D182" s="87"/>
      <c r="E182" s="86"/>
      <c r="F182" s="87"/>
      <c r="G182" s="87"/>
      <c r="H182" s="89"/>
      <c r="I182" s="90"/>
    </row>
    <row r="183" spans="3:9" ht="15.75" x14ac:dyDescent="0.25">
      <c r="C183" s="87"/>
      <c r="D183" s="87"/>
      <c r="E183" s="86"/>
      <c r="F183" s="87"/>
      <c r="G183" s="87"/>
      <c r="H183" s="89"/>
      <c r="I183" s="90"/>
    </row>
    <row r="184" spans="3:9" ht="15.75" x14ac:dyDescent="0.25">
      <c r="C184" s="87"/>
      <c r="D184" s="87"/>
      <c r="E184" s="86"/>
      <c r="F184" s="87"/>
      <c r="G184" s="87"/>
      <c r="H184" s="89"/>
      <c r="I184" s="90"/>
    </row>
    <row r="185" spans="3:9" ht="15.75" x14ac:dyDescent="0.25">
      <c r="C185" s="87"/>
      <c r="D185" s="87"/>
      <c r="E185" s="86"/>
      <c r="F185" s="87"/>
      <c r="G185" s="87"/>
      <c r="H185" s="89"/>
      <c r="I185" s="90"/>
    </row>
    <row r="186" spans="3:9" ht="15.75" x14ac:dyDescent="0.25">
      <c r="C186" s="87"/>
      <c r="D186" s="87"/>
      <c r="E186" s="86"/>
      <c r="F186" s="87"/>
      <c r="G186" s="87"/>
      <c r="H186" s="89"/>
      <c r="I186" s="90"/>
    </row>
    <row r="187" spans="3:9" ht="15.75" x14ac:dyDescent="0.25">
      <c r="C187" s="87"/>
      <c r="D187" s="87"/>
      <c r="E187" s="86"/>
      <c r="F187" s="87"/>
      <c r="G187" s="87"/>
      <c r="H187" s="89"/>
      <c r="I187" s="90"/>
    </row>
    <row r="188" spans="3:9" ht="15.75" x14ac:dyDescent="0.25">
      <c r="C188" s="87"/>
      <c r="D188" s="87"/>
      <c r="E188" s="86"/>
      <c r="F188" s="87"/>
      <c r="G188" s="87"/>
      <c r="H188" s="93"/>
      <c r="I188" s="93"/>
    </row>
    <row r="189" spans="3:9" ht="15.75" x14ac:dyDescent="0.25">
      <c r="C189" s="87"/>
      <c r="D189" s="87"/>
      <c r="E189" s="86"/>
      <c r="F189" s="87"/>
      <c r="G189" s="87"/>
      <c r="H189" s="93"/>
      <c r="I189" s="93"/>
    </row>
    <row r="190" spans="3:9" ht="15.75" x14ac:dyDescent="0.25">
      <c r="C190" s="87"/>
      <c r="D190" s="87"/>
      <c r="E190" s="86"/>
      <c r="F190" s="87"/>
      <c r="G190" s="87"/>
      <c r="H190" s="93"/>
      <c r="I190" s="93"/>
    </row>
    <row r="191" spans="3:9" ht="15.75" x14ac:dyDescent="0.25">
      <c r="C191" s="87"/>
      <c r="D191" s="87"/>
      <c r="E191" s="86"/>
      <c r="F191" s="87"/>
      <c r="G191" s="87"/>
      <c r="H191" s="93"/>
      <c r="I191" s="93"/>
    </row>
    <row r="192" spans="3:9" ht="15.75" x14ac:dyDescent="0.25">
      <c r="C192" s="87"/>
      <c r="D192" s="87"/>
      <c r="E192" s="86"/>
      <c r="F192" s="87"/>
      <c r="G192" s="87"/>
      <c r="H192" s="93"/>
      <c r="I192" s="93"/>
    </row>
    <row r="193" spans="3:9" ht="15.75" x14ac:dyDescent="0.25">
      <c r="C193" s="87"/>
      <c r="D193" s="87"/>
      <c r="E193" s="86"/>
      <c r="F193" s="87"/>
      <c r="G193" s="87"/>
      <c r="H193" s="93"/>
      <c r="I193" s="93"/>
    </row>
    <row r="194" spans="3:9" ht="15.75" x14ac:dyDescent="0.25">
      <c r="C194" s="87"/>
      <c r="D194" s="87"/>
      <c r="E194" s="86"/>
      <c r="F194" s="87"/>
      <c r="G194" s="87"/>
      <c r="H194" s="93"/>
      <c r="I194" s="93"/>
    </row>
    <row r="195" spans="3:9" ht="15.75" x14ac:dyDescent="0.25">
      <c r="C195" s="87"/>
      <c r="D195" s="87"/>
      <c r="E195" s="86"/>
      <c r="F195" s="87"/>
      <c r="G195" s="87"/>
      <c r="H195" s="89"/>
      <c r="I195" s="90"/>
    </row>
    <row r="196" spans="3:9" ht="15.75" x14ac:dyDescent="0.25">
      <c r="C196" s="87"/>
      <c r="D196" s="87"/>
      <c r="E196" s="86"/>
      <c r="F196" s="87"/>
      <c r="G196" s="87"/>
      <c r="H196" s="89"/>
      <c r="I196" s="90"/>
    </row>
    <row r="197" spans="3:9" ht="15.75" x14ac:dyDescent="0.25">
      <c r="C197" s="87"/>
      <c r="D197" s="87"/>
      <c r="E197" s="86"/>
      <c r="F197" s="87"/>
      <c r="G197" s="87"/>
      <c r="H197" s="93"/>
      <c r="I197" s="93"/>
    </row>
    <row r="198" spans="3:9" ht="15.75" x14ac:dyDescent="0.25">
      <c r="C198" s="87"/>
      <c r="D198" s="87"/>
      <c r="E198" s="86"/>
      <c r="F198" s="87"/>
      <c r="G198" s="87"/>
      <c r="H198" s="89"/>
      <c r="I198" s="90"/>
    </row>
    <row r="199" spans="3:9" ht="15.75" x14ac:dyDescent="0.25">
      <c r="C199" s="87"/>
      <c r="D199" s="87"/>
      <c r="E199" s="86"/>
      <c r="F199" s="87"/>
      <c r="G199" s="87"/>
      <c r="H199" s="89"/>
      <c r="I199" s="90"/>
    </row>
    <row r="200" spans="3:9" ht="15.75" x14ac:dyDescent="0.25">
      <c r="C200" s="87"/>
      <c r="D200" s="87"/>
      <c r="E200" s="86"/>
      <c r="F200" s="87"/>
      <c r="G200" s="87"/>
      <c r="H200" s="93"/>
      <c r="I200" s="87"/>
    </row>
    <row r="201" spans="3:9" ht="15.75" x14ac:dyDescent="0.25">
      <c r="C201" s="87"/>
      <c r="D201" s="87"/>
      <c r="E201" s="86"/>
      <c r="F201" s="87"/>
      <c r="G201" s="87"/>
      <c r="H201" s="93"/>
      <c r="I201" s="87"/>
    </row>
    <row r="202" spans="3:9" ht="15.75" x14ac:dyDescent="0.25">
      <c r="C202" s="87"/>
      <c r="D202" s="87"/>
      <c r="E202" s="86"/>
      <c r="F202" s="87"/>
      <c r="G202" s="87"/>
      <c r="H202" s="93"/>
      <c r="I202" s="87"/>
    </row>
    <row r="203" spans="3:9" ht="15.75" x14ac:dyDescent="0.25">
      <c r="C203" s="87"/>
      <c r="D203" s="87"/>
      <c r="E203" s="86"/>
      <c r="F203" s="87"/>
      <c r="G203" s="87"/>
      <c r="H203" s="93"/>
      <c r="I203" s="87"/>
    </row>
    <row r="204" spans="3:9" ht="15.75" x14ac:dyDescent="0.25">
      <c r="C204" s="87"/>
      <c r="D204" s="87"/>
      <c r="E204" s="86"/>
      <c r="F204" s="87"/>
      <c r="G204" s="87"/>
      <c r="H204" s="93"/>
      <c r="I204" s="87"/>
    </row>
    <row r="205" spans="3:9" ht="15.75" x14ac:dyDescent="0.25">
      <c r="C205" s="87"/>
      <c r="D205" s="87"/>
      <c r="E205" s="86"/>
      <c r="F205" s="87"/>
      <c r="G205" s="87"/>
      <c r="H205" s="93"/>
      <c r="I205" s="87"/>
    </row>
    <row r="206" spans="3:9" ht="15.75" x14ac:dyDescent="0.25">
      <c r="C206" s="87"/>
      <c r="D206" s="87"/>
      <c r="E206" s="86"/>
      <c r="F206" s="87"/>
      <c r="G206" s="87"/>
      <c r="H206" s="93"/>
      <c r="I206" s="87"/>
    </row>
    <row r="207" spans="3:9" ht="15.75" x14ac:dyDescent="0.25">
      <c r="C207" s="87"/>
      <c r="D207" s="87"/>
      <c r="E207" s="86"/>
      <c r="F207" s="87"/>
      <c r="G207" s="87"/>
      <c r="H207" s="93"/>
      <c r="I207" s="91"/>
    </row>
    <row r="208" spans="3:9" ht="15.75" x14ac:dyDescent="0.25">
      <c r="C208" s="87"/>
      <c r="D208" s="87"/>
      <c r="E208" s="86"/>
      <c r="F208" s="87"/>
      <c r="G208" s="87"/>
      <c r="H208" s="93"/>
      <c r="I208" s="93"/>
    </row>
    <row r="209" spans="3:9" ht="15.75" x14ac:dyDescent="0.25">
      <c r="C209" s="87"/>
      <c r="D209" s="87"/>
      <c r="E209" s="86"/>
      <c r="F209" s="87"/>
      <c r="G209" s="87"/>
      <c r="H209" s="89"/>
      <c r="I209" s="90"/>
    </row>
    <row r="210" spans="3:9" ht="15.75" x14ac:dyDescent="0.25">
      <c r="C210" s="87"/>
      <c r="D210" s="87"/>
      <c r="E210" s="86"/>
      <c r="F210" s="87"/>
      <c r="G210" s="87"/>
      <c r="H210" s="89"/>
      <c r="I210" s="90"/>
    </row>
    <row r="211" spans="3:9" ht="15.75" x14ac:dyDescent="0.25">
      <c r="C211" s="87"/>
      <c r="D211" s="87"/>
      <c r="E211" s="86"/>
      <c r="F211" s="87"/>
      <c r="G211" s="87"/>
      <c r="H211" s="93"/>
      <c r="I211" s="93"/>
    </row>
    <row r="212" spans="3:9" ht="15.75" x14ac:dyDescent="0.25">
      <c r="C212" s="87"/>
      <c r="D212" s="87"/>
      <c r="E212" s="86"/>
      <c r="F212" s="87"/>
      <c r="G212" s="87"/>
      <c r="H212" s="93"/>
      <c r="I212" s="87"/>
    </row>
    <row r="213" spans="3:9" ht="15.75" x14ac:dyDescent="0.25">
      <c r="C213" s="87"/>
      <c r="D213" s="87"/>
      <c r="E213" s="86"/>
      <c r="F213" s="87"/>
      <c r="G213" s="87"/>
      <c r="H213" s="93"/>
      <c r="I213" s="87"/>
    </row>
    <row r="214" spans="3:9" ht="15.75" x14ac:dyDescent="0.25">
      <c r="C214" s="87"/>
      <c r="D214" s="87"/>
      <c r="E214" s="86"/>
      <c r="F214" s="87"/>
      <c r="G214" s="87"/>
      <c r="H214" s="93"/>
      <c r="I214" s="93"/>
    </row>
    <row r="215" spans="3:9" ht="15.75" x14ac:dyDescent="0.25">
      <c r="C215" s="87"/>
      <c r="D215" s="87"/>
      <c r="E215" s="86"/>
      <c r="F215" s="87"/>
      <c r="G215" s="87"/>
      <c r="H215" s="89"/>
      <c r="I215" s="90"/>
    </row>
    <row r="216" spans="3:9" ht="15.75" x14ac:dyDescent="0.25">
      <c r="C216" s="87"/>
      <c r="D216" s="87"/>
      <c r="E216" s="86"/>
      <c r="F216" s="87"/>
      <c r="G216" s="87"/>
      <c r="H216" s="89"/>
      <c r="I216" s="90"/>
    </row>
    <row r="217" spans="3:9" ht="15.75" x14ac:dyDescent="0.25">
      <c r="C217" s="87"/>
      <c r="D217" s="87"/>
      <c r="E217" s="86"/>
      <c r="F217" s="87"/>
      <c r="G217" s="87"/>
      <c r="H217" s="93"/>
      <c r="I217" s="87"/>
    </row>
    <row r="218" spans="3:9" ht="15.75" x14ac:dyDescent="0.25">
      <c r="C218" s="87"/>
      <c r="D218" s="87"/>
      <c r="E218" s="86"/>
      <c r="F218" s="87"/>
      <c r="G218" s="87"/>
      <c r="H218" s="93"/>
      <c r="I218" s="87"/>
    </row>
    <row r="219" spans="3:9" ht="15.75" x14ac:dyDescent="0.25">
      <c r="C219" s="87"/>
      <c r="D219" s="87"/>
      <c r="E219" s="86"/>
      <c r="F219" s="87"/>
      <c r="G219" s="87"/>
      <c r="H219" s="93"/>
      <c r="I219" s="87"/>
    </row>
    <row r="220" spans="3:9" ht="15.75" x14ac:dyDescent="0.25">
      <c r="C220" s="87"/>
      <c r="D220" s="87"/>
      <c r="E220" s="86"/>
      <c r="F220" s="87"/>
      <c r="G220" s="87"/>
      <c r="H220" s="93"/>
      <c r="I220" s="87"/>
    </row>
    <row r="221" spans="3:9" ht="15.75" x14ac:dyDescent="0.25">
      <c r="C221" s="87"/>
      <c r="D221" s="87"/>
      <c r="E221" s="86"/>
      <c r="F221" s="87"/>
      <c r="G221" s="87"/>
      <c r="H221" s="93"/>
      <c r="I221" s="87"/>
    </row>
    <row r="222" spans="3:9" ht="15.75" x14ac:dyDescent="0.25">
      <c r="C222" s="87"/>
      <c r="D222" s="87"/>
      <c r="E222" s="86"/>
      <c r="F222" s="87"/>
      <c r="G222" s="87"/>
      <c r="H222" s="93"/>
      <c r="I222" s="87"/>
    </row>
    <row r="223" spans="3:9" ht="15.75" x14ac:dyDescent="0.25">
      <c r="C223" s="87"/>
      <c r="D223" s="87"/>
      <c r="E223" s="86"/>
      <c r="F223" s="87"/>
      <c r="G223" s="87"/>
      <c r="H223" s="93"/>
      <c r="I223" s="87"/>
    </row>
    <row r="224" spans="3:9" ht="15.75" x14ac:dyDescent="0.25">
      <c r="C224" s="87"/>
      <c r="D224" s="87"/>
      <c r="E224" s="86"/>
      <c r="F224" s="87"/>
      <c r="G224" s="87"/>
      <c r="H224" s="93"/>
      <c r="I224" s="87"/>
    </row>
    <row r="225" spans="3:9" ht="15.75" x14ac:dyDescent="0.25">
      <c r="C225" s="87"/>
      <c r="D225" s="87"/>
      <c r="E225" s="86"/>
      <c r="F225" s="87"/>
      <c r="G225" s="87"/>
      <c r="H225" s="93"/>
      <c r="I225" s="93"/>
    </row>
    <row r="226" spans="3:9" ht="15.75" x14ac:dyDescent="0.25">
      <c r="C226" s="86"/>
      <c r="D226" s="86"/>
      <c r="E226" s="86"/>
      <c r="F226" s="86"/>
      <c r="G226" s="86"/>
      <c r="H226" s="86"/>
      <c r="I226" s="93"/>
    </row>
    <row r="227" spans="3:9" ht="15.75" x14ac:dyDescent="0.25">
      <c r="C227" s="87"/>
      <c r="D227" s="87"/>
      <c r="E227" s="86"/>
      <c r="F227" s="87"/>
      <c r="G227" s="87"/>
      <c r="H227" s="89"/>
      <c r="I227" s="90"/>
    </row>
    <row r="228" spans="3:9" ht="15.75" x14ac:dyDescent="0.25">
      <c r="C228" s="87"/>
      <c r="D228" s="87"/>
      <c r="E228" s="86"/>
      <c r="F228" s="87"/>
      <c r="G228" s="87"/>
      <c r="H228" s="93"/>
      <c r="I228" s="93"/>
    </row>
    <row r="229" spans="3:9" ht="15.75" x14ac:dyDescent="0.25">
      <c r="C229" s="87"/>
      <c r="D229" s="87"/>
      <c r="E229" s="86"/>
      <c r="F229" s="87"/>
      <c r="G229" s="87"/>
      <c r="H229" s="89"/>
      <c r="I229" s="90"/>
    </row>
    <row r="230" spans="3:9" ht="15.75" x14ac:dyDescent="0.25">
      <c r="C230" s="87"/>
      <c r="D230" s="87"/>
      <c r="E230" s="86"/>
      <c r="F230" s="87"/>
      <c r="G230" s="87"/>
      <c r="H230" s="89"/>
      <c r="I230" s="90"/>
    </row>
    <row r="231" spans="3:9" ht="15.75" x14ac:dyDescent="0.25">
      <c r="C231" s="87"/>
      <c r="D231" s="87"/>
      <c r="E231" s="86"/>
      <c r="F231" s="87"/>
      <c r="G231" s="87"/>
      <c r="H231" s="89"/>
      <c r="I231" s="90"/>
    </row>
    <row r="232" spans="3:9" ht="15.75" x14ac:dyDescent="0.25">
      <c r="C232" s="87"/>
      <c r="D232" s="87"/>
      <c r="E232" s="86"/>
      <c r="F232" s="87"/>
      <c r="G232" s="87"/>
      <c r="H232" s="89"/>
      <c r="I232" s="90"/>
    </row>
    <row r="233" spans="3:9" ht="15.75" x14ac:dyDescent="0.25">
      <c r="C233" s="87"/>
      <c r="D233" s="87"/>
      <c r="E233" s="86"/>
      <c r="F233" s="87"/>
      <c r="G233" s="87"/>
      <c r="H233" s="89"/>
      <c r="I233" s="90"/>
    </row>
    <row r="234" spans="3:9" ht="15.75" x14ac:dyDescent="0.25">
      <c r="C234" s="87"/>
      <c r="D234" s="87"/>
      <c r="E234" s="86"/>
      <c r="F234" s="87"/>
      <c r="G234" s="87"/>
      <c r="H234" s="89"/>
      <c r="I234" s="90"/>
    </row>
    <row r="235" spans="3:9" ht="15.75" x14ac:dyDescent="0.25">
      <c r="C235" s="87"/>
      <c r="D235" s="87"/>
      <c r="E235" s="86"/>
      <c r="F235" s="87"/>
      <c r="G235" s="87"/>
      <c r="H235" s="93"/>
      <c r="I235" s="87"/>
    </row>
    <row r="236" spans="3:9" ht="15.75" x14ac:dyDescent="0.25">
      <c r="C236" s="87"/>
      <c r="D236" s="87"/>
      <c r="E236" s="86"/>
      <c r="F236" s="87"/>
      <c r="G236" s="87"/>
      <c r="H236" s="93"/>
      <c r="I236" s="87"/>
    </row>
    <row r="237" spans="3:9" ht="15.75" x14ac:dyDescent="0.25">
      <c r="C237" s="87"/>
      <c r="D237" s="87"/>
      <c r="E237" s="86"/>
      <c r="F237" s="87"/>
      <c r="G237" s="87"/>
      <c r="H237" s="93"/>
      <c r="I237" s="87"/>
    </row>
    <row r="238" spans="3:9" ht="15.75" x14ac:dyDescent="0.25">
      <c r="C238" s="87"/>
      <c r="D238" s="87"/>
      <c r="E238" s="86"/>
      <c r="F238" s="87"/>
      <c r="G238" s="87"/>
      <c r="H238" s="93"/>
      <c r="I238" s="87"/>
    </row>
    <row r="239" spans="3:9" ht="15.75" x14ac:dyDescent="0.25">
      <c r="C239" s="87"/>
      <c r="D239" s="87"/>
      <c r="E239" s="86"/>
      <c r="F239" s="87"/>
      <c r="G239" s="87"/>
      <c r="H239" s="93"/>
      <c r="I239" s="87"/>
    </row>
    <row r="240" spans="3:9" ht="15.75" x14ac:dyDescent="0.25">
      <c r="C240" s="87"/>
      <c r="D240" s="87"/>
      <c r="E240" s="86"/>
      <c r="F240" s="87"/>
      <c r="G240" s="87"/>
      <c r="H240" s="93"/>
      <c r="I240" s="93"/>
    </row>
    <row r="241" spans="3:9" ht="15.75" x14ac:dyDescent="0.25">
      <c r="C241" s="87"/>
      <c r="D241" s="87"/>
      <c r="E241" s="86"/>
      <c r="F241" s="87"/>
      <c r="G241" s="87"/>
      <c r="H241" s="89"/>
      <c r="I241" s="90"/>
    </row>
    <row r="242" spans="3:9" ht="15.75" x14ac:dyDescent="0.25">
      <c r="C242" s="87"/>
      <c r="D242" s="87"/>
      <c r="E242" s="86"/>
      <c r="F242" s="87"/>
      <c r="G242" s="87"/>
      <c r="H242" s="89"/>
      <c r="I242" s="90"/>
    </row>
    <row r="243" spans="3:9" ht="15.75" x14ac:dyDescent="0.25">
      <c r="C243" s="87"/>
      <c r="D243" s="87"/>
      <c r="E243" s="86"/>
      <c r="F243" s="87"/>
      <c r="G243" s="87"/>
      <c r="H243" s="93"/>
      <c r="I243" s="87"/>
    </row>
    <row r="244" spans="3:9" ht="15.75" x14ac:dyDescent="0.25">
      <c r="C244" s="87"/>
      <c r="D244" s="87"/>
      <c r="E244" s="86"/>
      <c r="F244" s="87"/>
      <c r="G244" s="87"/>
      <c r="H244" s="93"/>
      <c r="I244" s="87"/>
    </row>
    <row r="245" spans="3:9" ht="15.75" x14ac:dyDescent="0.25">
      <c r="C245" s="87"/>
      <c r="D245" s="87"/>
      <c r="E245" s="86"/>
      <c r="F245" s="87"/>
      <c r="G245" s="87"/>
      <c r="H245" s="93"/>
      <c r="I245" s="87"/>
    </row>
    <row r="246" spans="3:9" ht="15.75" x14ac:dyDescent="0.25">
      <c r="C246" s="87"/>
      <c r="D246" s="87"/>
      <c r="E246" s="86"/>
      <c r="F246" s="87"/>
      <c r="G246" s="87"/>
      <c r="H246" s="93"/>
      <c r="I246" s="87"/>
    </row>
    <row r="247" spans="3:9" ht="15.75" x14ac:dyDescent="0.25">
      <c r="C247" s="87"/>
      <c r="D247" s="87"/>
      <c r="E247" s="86"/>
      <c r="F247" s="87"/>
      <c r="G247" s="87"/>
      <c r="H247" s="93"/>
      <c r="I247" s="87"/>
    </row>
    <row r="248" spans="3:9" ht="15.75" x14ac:dyDescent="0.25">
      <c r="C248" s="87"/>
      <c r="D248" s="87"/>
      <c r="E248" s="86"/>
      <c r="F248" s="87"/>
      <c r="G248" s="87"/>
      <c r="H248" s="93"/>
      <c r="I248" s="87"/>
    </row>
    <row r="249" spans="3:9" ht="15.75" x14ac:dyDescent="0.25">
      <c r="C249" s="87"/>
      <c r="D249" s="87"/>
      <c r="E249" s="86"/>
      <c r="F249" s="87"/>
      <c r="G249" s="87"/>
      <c r="H249" s="93"/>
      <c r="I249" s="87"/>
    </row>
    <row r="250" spans="3:9" ht="15.75" x14ac:dyDescent="0.25">
      <c r="C250" s="87"/>
      <c r="D250" s="87"/>
      <c r="E250" s="86"/>
      <c r="F250" s="87"/>
      <c r="G250" s="87"/>
      <c r="H250" s="93"/>
      <c r="I250" s="87"/>
    </row>
    <row r="251" spans="3:9" ht="15.75" x14ac:dyDescent="0.25">
      <c r="C251" s="87"/>
      <c r="D251" s="87"/>
      <c r="E251" s="86"/>
      <c r="F251" s="87"/>
      <c r="G251" s="87"/>
      <c r="H251" s="93"/>
      <c r="I251" s="87"/>
    </row>
    <row r="252" spans="3:9" ht="15.75" x14ac:dyDescent="0.25">
      <c r="C252" s="87"/>
      <c r="D252" s="87"/>
      <c r="E252" s="86"/>
      <c r="F252" s="87"/>
      <c r="G252" s="87"/>
      <c r="H252" s="93"/>
      <c r="I252" s="87"/>
    </row>
    <row r="253" spans="3:9" ht="15.75" x14ac:dyDescent="0.25">
      <c r="C253" s="87"/>
      <c r="D253" s="87"/>
      <c r="E253" s="86"/>
      <c r="F253" s="87"/>
      <c r="G253" s="87"/>
      <c r="H253" s="93"/>
      <c r="I253" s="87"/>
    </row>
    <row r="254" spans="3:9" ht="15.75" x14ac:dyDescent="0.25">
      <c r="C254" s="87"/>
      <c r="D254" s="87"/>
      <c r="E254" s="86"/>
      <c r="F254" s="87"/>
      <c r="G254" s="87"/>
      <c r="H254" s="93"/>
      <c r="I254" s="87"/>
    </row>
    <row r="255" spans="3:9" ht="15.75" x14ac:dyDescent="0.25">
      <c r="C255" s="87"/>
      <c r="D255" s="87"/>
      <c r="E255" s="86"/>
      <c r="F255" s="87"/>
      <c r="G255" s="87"/>
      <c r="H255" s="93"/>
      <c r="I255" s="87"/>
    </row>
    <row r="256" spans="3:9" ht="15.75" x14ac:dyDescent="0.25">
      <c r="C256" s="87"/>
      <c r="D256" s="87"/>
      <c r="E256" s="86"/>
      <c r="F256" s="87"/>
      <c r="G256" s="87"/>
      <c r="H256" s="93"/>
      <c r="I256" s="87"/>
    </row>
    <row r="257" spans="3:9" ht="15.75" x14ac:dyDescent="0.25">
      <c r="C257" s="87"/>
      <c r="D257" s="87"/>
      <c r="E257" s="86"/>
      <c r="F257" s="87"/>
      <c r="G257" s="87"/>
      <c r="H257" s="93"/>
      <c r="I257" s="87"/>
    </row>
    <row r="258" spans="3:9" ht="15.75" x14ac:dyDescent="0.25">
      <c r="C258" s="87"/>
      <c r="D258" s="87"/>
      <c r="E258" s="86"/>
      <c r="F258" s="87"/>
      <c r="G258" s="87"/>
      <c r="H258" s="93"/>
      <c r="I258" s="87"/>
    </row>
    <row r="259" spans="3:9" ht="15.75" x14ac:dyDescent="0.25">
      <c r="C259" s="87"/>
      <c r="D259" s="87"/>
      <c r="E259" s="86"/>
      <c r="F259" s="87"/>
      <c r="G259" s="87"/>
      <c r="H259" s="93"/>
      <c r="I259" s="87"/>
    </row>
    <row r="260" spans="3:9" ht="15.75" x14ac:dyDescent="0.25">
      <c r="C260" s="87"/>
      <c r="D260" s="87"/>
      <c r="E260" s="86"/>
      <c r="F260" s="87"/>
      <c r="G260" s="87"/>
      <c r="H260" s="93"/>
      <c r="I260" s="87"/>
    </row>
    <row r="261" spans="3:9" ht="15.75" x14ac:dyDescent="0.25">
      <c r="C261" s="87"/>
      <c r="D261" s="87"/>
      <c r="E261" s="86"/>
      <c r="F261" s="87"/>
      <c r="G261" s="87"/>
      <c r="H261" s="93"/>
      <c r="I261" s="87"/>
    </row>
    <row r="262" spans="3:9" ht="15.75" x14ac:dyDescent="0.25">
      <c r="C262" s="87"/>
      <c r="D262" s="87"/>
      <c r="E262" s="86"/>
      <c r="F262" s="87"/>
      <c r="G262" s="87"/>
      <c r="H262" s="93"/>
      <c r="I262" s="87"/>
    </row>
    <row r="263" spans="3:9" ht="15.75" x14ac:dyDescent="0.25">
      <c r="C263" s="87"/>
      <c r="D263" s="87"/>
      <c r="E263" s="86"/>
      <c r="F263" s="87"/>
      <c r="G263" s="87"/>
      <c r="H263" s="93"/>
      <c r="I263" s="93"/>
    </row>
    <row r="264" spans="3:9" ht="15.75" x14ac:dyDescent="0.25">
      <c r="C264" s="87"/>
      <c r="D264" s="87"/>
      <c r="E264" s="98"/>
      <c r="F264" s="87"/>
      <c r="G264" s="87"/>
      <c r="H264" s="93"/>
      <c r="I264" s="93"/>
    </row>
    <row r="265" spans="3:9" ht="15.75" x14ac:dyDescent="0.25">
      <c r="C265" s="87"/>
      <c r="D265" s="87"/>
      <c r="E265" s="86"/>
      <c r="F265" s="87"/>
      <c r="G265" s="87"/>
      <c r="H265" s="93"/>
      <c r="I265" s="87"/>
    </row>
    <row r="266" spans="3:9" ht="15.75" x14ac:dyDescent="0.25">
      <c r="C266" s="87"/>
      <c r="D266" s="87"/>
      <c r="E266" s="86"/>
      <c r="F266" s="87"/>
      <c r="G266" s="87"/>
      <c r="H266" s="93"/>
      <c r="I266" s="87"/>
    </row>
    <row r="267" spans="3:9" ht="15.75" x14ac:dyDescent="0.25">
      <c r="C267" s="87"/>
      <c r="D267" s="87"/>
      <c r="E267" s="86"/>
      <c r="F267" s="87"/>
      <c r="G267" s="87"/>
      <c r="H267" s="93"/>
      <c r="I267" s="93"/>
    </row>
    <row r="268" spans="3:9" ht="15.75" x14ac:dyDescent="0.25">
      <c r="C268" s="87"/>
      <c r="D268" s="87"/>
      <c r="E268" s="86"/>
      <c r="F268" s="87"/>
      <c r="G268" s="87"/>
      <c r="H268" s="93"/>
      <c r="I268" s="93"/>
    </row>
    <row r="269" spans="3:9" ht="15.75" x14ac:dyDescent="0.25">
      <c r="C269" s="87"/>
      <c r="D269" s="87"/>
      <c r="E269" s="86"/>
      <c r="F269" s="87"/>
      <c r="G269" s="87"/>
      <c r="H269" s="93"/>
      <c r="I269" s="87"/>
    </row>
    <row r="270" spans="3:9" ht="15.75" x14ac:dyDescent="0.25">
      <c r="C270" s="87"/>
      <c r="D270" s="87"/>
      <c r="E270" s="86"/>
      <c r="F270" s="87"/>
      <c r="G270" s="87"/>
      <c r="H270" s="93"/>
      <c r="I270" s="87"/>
    </row>
    <row r="271" spans="3:9" ht="15.75" x14ac:dyDescent="0.25">
      <c r="C271" s="87"/>
      <c r="D271" s="87"/>
      <c r="E271" s="86"/>
      <c r="F271" s="87"/>
      <c r="G271" s="87"/>
      <c r="H271" s="93"/>
      <c r="I271" s="93"/>
    </row>
    <row r="272" spans="3:9" ht="15.75" x14ac:dyDescent="0.25">
      <c r="C272" s="87"/>
      <c r="D272" s="87"/>
      <c r="E272" s="86"/>
      <c r="F272" s="87"/>
      <c r="G272" s="87"/>
      <c r="H272" s="93"/>
      <c r="I272" s="87"/>
    </row>
    <row r="273" spans="3:9" ht="15.75" x14ac:dyDescent="0.25">
      <c r="C273" s="87"/>
      <c r="D273" s="87"/>
      <c r="E273" s="86"/>
      <c r="F273" s="87"/>
      <c r="G273" s="87"/>
      <c r="H273" s="89"/>
      <c r="I273" s="90"/>
    </row>
    <row r="274" spans="3:9" ht="15.75" x14ac:dyDescent="0.25">
      <c r="C274" s="87"/>
      <c r="D274" s="87"/>
      <c r="E274" s="86"/>
      <c r="F274" s="87"/>
      <c r="G274" s="87"/>
      <c r="H274" s="93"/>
      <c r="I274" s="93"/>
    </row>
    <row r="275" spans="3:9" ht="15.75" x14ac:dyDescent="0.25">
      <c r="C275" s="87"/>
      <c r="D275" s="87"/>
      <c r="E275" s="86"/>
      <c r="F275" s="87"/>
      <c r="G275" s="87"/>
      <c r="H275" s="93"/>
      <c r="I275" s="93"/>
    </row>
    <row r="276" spans="3:9" ht="15.75" x14ac:dyDescent="0.25">
      <c r="C276" s="87"/>
      <c r="D276" s="87"/>
      <c r="E276" s="86"/>
      <c r="F276" s="87"/>
      <c r="G276" s="87"/>
      <c r="H276" s="89"/>
      <c r="I276" s="90"/>
    </row>
    <row r="277" spans="3:9" ht="15.75" x14ac:dyDescent="0.25">
      <c r="C277" s="87"/>
      <c r="D277" s="87"/>
      <c r="E277" s="86"/>
      <c r="F277" s="87"/>
      <c r="G277" s="87"/>
      <c r="H277" s="95"/>
      <c r="I277" s="93"/>
    </row>
    <row r="278" spans="3:9" ht="15.75" x14ac:dyDescent="0.25">
      <c r="C278" s="87"/>
      <c r="D278" s="87"/>
      <c r="E278" s="86"/>
      <c r="F278" s="87"/>
      <c r="G278" s="87"/>
      <c r="H278" s="95"/>
      <c r="I278" s="87"/>
    </row>
    <row r="279" spans="3:9" ht="15.75" x14ac:dyDescent="0.25">
      <c r="C279" s="87"/>
      <c r="D279" s="87"/>
      <c r="E279" s="86"/>
      <c r="F279" s="87"/>
      <c r="G279" s="87"/>
      <c r="H279" s="95"/>
      <c r="I279" s="87"/>
    </row>
    <row r="280" spans="3:9" ht="15.75" x14ac:dyDescent="0.25">
      <c r="C280" s="87"/>
      <c r="D280" s="87"/>
      <c r="E280" s="86"/>
      <c r="F280" s="87"/>
      <c r="G280" s="87"/>
      <c r="H280" s="89"/>
      <c r="I280" s="90"/>
    </row>
    <row r="281" spans="3:9" ht="15.75" x14ac:dyDescent="0.25">
      <c r="C281" s="87"/>
      <c r="D281" s="87"/>
      <c r="E281" s="86"/>
      <c r="F281" s="87"/>
      <c r="G281" s="87"/>
      <c r="H281" s="89"/>
      <c r="I281" s="90"/>
    </row>
    <row r="282" spans="3:9" ht="15.75" x14ac:dyDescent="0.25">
      <c r="C282" s="87"/>
      <c r="D282" s="87"/>
      <c r="E282" s="86"/>
      <c r="F282" s="87"/>
      <c r="G282" s="87"/>
      <c r="H282" s="89"/>
      <c r="I282" s="90"/>
    </row>
    <row r="283" spans="3:9" ht="15.75" x14ac:dyDescent="0.25">
      <c r="C283" s="87"/>
      <c r="D283" s="87"/>
      <c r="E283" s="86"/>
      <c r="F283" s="87"/>
      <c r="G283" s="87"/>
      <c r="H283" s="89"/>
      <c r="I283" s="90"/>
    </row>
    <row r="284" spans="3:9" ht="15.75" x14ac:dyDescent="0.25">
      <c r="C284" s="87"/>
      <c r="D284" s="87"/>
      <c r="E284" s="86"/>
      <c r="F284" s="87"/>
      <c r="G284" s="87"/>
      <c r="H284" s="89"/>
      <c r="I284" s="90"/>
    </row>
    <row r="285" spans="3:9" ht="15.75" x14ac:dyDescent="0.25">
      <c r="C285" s="87"/>
      <c r="D285" s="87"/>
      <c r="E285" s="86"/>
      <c r="F285" s="87"/>
      <c r="G285" s="87"/>
      <c r="H285" s="89"/>
      <c r="I285" s="90"/>
    </row>
    <row r="286" spans="3:9" ht="15.75" x14ac:dyDescent="0.25">
      <c r="C286" s="87"/>
      <c r="D286" s="87"/>
      <c r="E286" s="86"/>
      <c r="F286" s="87"/>
      <c r="G286" s="87"/>
      <c r="H286" s="89"/>
      <c r="I286" s="90"/>
    </row>
    <row r="287" spans="3:9" ht="15.75" x14ac:dyDescent="0.25">
      <c r="C287" s="87"/>
      <c r="D287" s="87"/>
      <c r="E287" s="86"/>
      <c r="F287" s="87"/>
      <c r="G287" s="87"/>
      <c r="H287" s="89"/>
      <c r="I287" s="90"/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2:K155"/>
  <sheetViews>
    <sheetView workbookViewId="0">
      <selection activeCell="I21" sqref="I21"/>
    </sheetView>
  </sheetViews>
  <sheetFormatPr defaultRowHeight="15" x14ac:dyDescent="0.25"/>
  <cols>
    <col min="1" max="1" width="6.42578125" style="12" customWidth="1"/>
    <col min="2" max="2" width="38.28515625" style="3" customWidth="1"/>
    <col min="3" max="3" width="13.7109375" style="12" customWidth="1"/>
    <col min="4" max="4" width="18.85546875" style="12" customWidth="1"/>
    <col min="5" max="5" width="18" style="12" customWidth="1"/>
    <col min="6" max="7" width="9.140625" style="12"/>
    <col min="8" max="8" width="11.42578125" style="12" bestFit="1" customWidth="1"/>
    <col min="9" max="9" width="9.140625" style="12"/>
    <col min="10" max="11" width="11.42578125" style="12" bestFit="1" customWidth="1"/>
    <col min="12" max="12" width="9.140625" style="12"/>
    <col min="13" max="13" width="12.42578125" style="12" customWidth="1"/>
    <col min="14" max="16384" width="9.140625" style="12"/>
  </cols>
  <sheetData>
    <row r="2" spans="1:10" ht="21" x14ac:dyDescent="0.35">
      <c r="B2" s="49" t="s">
        <v>283</v>
      </c>
    </row>
    <row r="3" spans="1:10" ht="15.75" x14ac:dyDescent="0.25">
      <c r="B3" s="4" t="s">
        <v>171</v>
      </c>
    </row>
    <row r="4" spans="1:10" ht="15.75" x14ac:dyDescent="0.25">
      <c r="B4" s="4"/>
    </row>
    <row r="5" spans="1:10" ht="15.75" x14ac:dyDescent="0.25">
      <c r="B5" s="4"/>
    </row>
    <row r="6" spans="1:10" x14ac:dyDescent="0.25">
      <c r="A6" s="147"/>
      <c r="B6" s="148" t="s">
        <v>224</v>
      </c>
      <c r="C6" s="147"/>
      <c r="D6" s="147"/>
    </row>
    <row r="7" spans="1:10" ht="15.75" x14ac:dyDescent="0.25">
      <c r="A7" s="149"/>
      <c r="B7" s="150" t="s">
        <v>0</v>
      </c>
      <c r="C7" s="147"/>
      <c r="D7" s="151"/>
      <c r="E7" s="21"/>
    </row>
    <row r="8" spans="1:10" x14ac:dyDescent="0.25">
      <c r="A8" s="152"/>
      <c r="B8" s="153"/>
      <c r="C8" s="154" t="s">
        <v>252</v>
      </c>
      <c r="D8" s="155" t="s">
        <v>169</v>
      </c>
      <c r="E8" s="32" t="s">
        <v>170</v>
      </c>
    </row>
    <row r="9" spans="1:10" x14ac:dyDescent="0.25">
      <c r="A9" s="152"/>
      <c r="B9" s="153"/>
      <c r="C9" s="156"/>
      <c r="D9" s="157" t="s">
        <v>247</v>
      </c>
      <c r="E9" s="33" t="s">
        <v>261</v>
      </c>
      <c r="H9" s="53"/>
      <c r="J9" s="47"/>
    </row>
    <row r="10" spans="1:10" s="45" customFormat="1" ht="15.75" thickBot="1" x14ac:dyDescent="0.3">
      <c r="A10" s="158"/>
      <c r="B10" s="159" t="s">
        <v>204</v>
      </c>
      <c r="C10" s="160">
        <f>SUM(C11+C12+C29+C31+C32)</f>
        <v>8051220</v>
      </c>
      <c r="D10" s="160">
        <f>SUM(D11+D12+D29+D31)</f>
        <v>8393533.8000000007</v>
      </c>
      <c r="E10" s="178">
        <f>SUM(E11+E12+E29+E31)</f>
        <v>8440694</v>
      </c>
      <c r="H10" s="53"/>
    </row>
    <row r="11" spans="1:10" ht="15.75" thickBot="1" x14ac:dyDescent="0.3">
      <c r="A11" s="161"/>
      <c r="B11" s="162" t="s">
        <v>183</v>
      </c>
      <c r="C11" s="163">
        <v>6909000</v>
      </c>
      <c r="D11" s="177">
        <v>6536420</v>
      </c>
      <c r="E11" s="138">
        <v>7295260</v>
      </c>
      <c r="H11" s="53"/>
      <c r="J11" s="16"/>
    </row>
    <row r="12" spans="1:10" ht="15.75" thickBot="1" x14ac:dyDescent="0.3">
      <c r="A12" s="161"/>
      <c r="B12" s="162" t="s">
        <v>184</v>
      </c>
      <c r="C12" s="163">
        <v>1026520</v>
      </c>
      <c r="D12" s="163">
        <f>SUM(D13:D28)</f>
        <v>1172962.23</v>
      </c>
      <c r="E12" s="138">
        <f>SUM(E13:E28)</f>
        <v>1017600</v>
      </c>
      <c r="H12" s="53"/>
    </row>
    <row r="13" spans="1:10" x14ac:dyDescent="0.25">
      <c r="A13" s="164">
        <v>1032</v>
      </c>
      <c r="B13" s="165" t="s">
        <v>173</v>
      </c>
      <c r="C13" s="166">
        <v>500000</v>
      </c>
      <c r="D13" s="166">
        <v>645000</v>
      </c>
      <c r="E13" s="137">
        <v>500000</v>
      </c>
      <c r="H13" s="53"/>
    </row>
    <row r="14" spans="1:10" x14ac:dyDescent="0.25">
      <c r="A14" s="152">
        <v>3313</v>
      </c>
      <c r="B14" s="167" t="s">
        <v>174</v>
      </c>
      <c r="C14" s="168">
        <v>250000</v>
      </c>
      <c r="D14" s="169">
        <v>161000</v>
      </c>
      <c r="E14" s="23">
        <v>250000</v>
      </c>
      <c r="H14" s="53"/>
    </row>
    <row r="15" spans="1:10" x14ac:dyDescent="0.25">
      <c r="A15" s="152">
        <v>3319</v>
      </c>
      <c r="B15" s="167" t="s">
        <v>175</v>
      </c>
      <c r="C15" s="169">
        <v>10000</v>
      </c>
      <c r="D15" s="169">
        <v>0</v>
      </c>
      <c r="E15" s="24">
        <v>10000</v>
      </c>
      <c r="H15" s="53"/>
    </row>
    <row r="16" spans="1:10" x14ac:dyDescent="0.25">
      <c r="A16" s="152">
        <v>3326</v>
      </c>
      <c r="B16" s="167" t="s">
        <v>262</v>
      </c>
      <c r="C16" s="169">
        <v>0</v>
      </c>
      <c r="D16" s="169">
        <v>20000</v>
      </c>
      <c r="E16" s="24">
        <v>0</v>
      </c>
      <c r="H16" s="53"/>
    </row>
    <row r="17" spans="1:8" x14ac:dyDescent="0.25">
      <c r="A17" s="152">
        <v>3412</v>
      </c>
      <c r="B17" s="167" t="s">
        <v>172</v>
      </c>
      <c r="C17" s="169">
        <v>40000</v>
      </c>
      <c r="D17" s="169">
        <v>20000</v>
      </c>
      <c r="E17" s="24">
        <v>30000</v>
      </c>
      <c r="H17" s="53"/>
    </row>
    <row r="18" spans="1:8" x14ac:dyDescent="0.25">
      <c r="A18" s="152">
        <v>3612</v>
      </c>
      <c r="B18" s="167" t="s">
        <v>142</v>
      </c>
      <c r="C18" s="169">
        <v>47500</v>
      </c>
      <c r="D18" s="169">
        <v>60000</v>
      </c>
      <c r="E18" s="24">
        <v>47500</v>
      </c>
      <c r="H18" s="53"/>
    </row>
    <row r="19" spans="1:8" x14ac:dyDescent="0.25">
      <c r="A19" s="152">
        <v>3613</v>
      </c>
      <c r="B19" s="167" t="s">
        <v>176</v>
      </c>
      <c r="C19" s="169">
        <v>62520</v>
      </c>
      <c r="D19" s="169">
        <v>67110</v>
      </c>
      <c r="E19" s="24">
        <v>60000</v>
      </c>
      <c r="H19" s="53"/>
    </row>
    <row r="20" spans="1:8" x14ac:dyDescent="0.25">
      <c r="A20" s="152">
        <v>3631</v>
      </c>
      <c r="B20" s="167" t="s">
        <v>60</v>
      </c>
      <c r="C20" s="169">
        <v>0</v>
      </c>
      <c r="D20" s="169">
        <v>14294.94</v>
      </c>
      <c r="E20" s="24">
        <v>2000</v>
      </c>
      <c r="H20" s="53"/>
    </row>
    <row r="21" spans="1:8" x14ac:dyDescent="0.25">
      <c r="A21" s="152">
        <v>3632</v>
      </c>
      <c r="B21" s="167" t="s">
        <v>61</v>
      </c>
      <c r="C21" s="169">
        <v>2000</v>
      </c>
      <c r="D21" s="169">
        <v>1882</v>
      </c>
      <c r="E21" s="24">
        <v>0</v>
      </c>
      <c r="H21" s="53"/>
    </row>
    <row r="22" spans="1:8" x14ac:dyDescent="0.25">
      <c r="A22" s="152">
        <v>3639</v>
      </c>
      <c r="B22" s="167" t="s">
        <v>177</v>
      </c>
      <c r="C22" s="169">
        <v>18000</v>
      </c>
      <c r="D22" s="169">
        <v>67235</v>
      </c>
      <c r="E22" s="24">
        <v>18000</v>
      </c>
      <c r="H22" s="53"/>
    </row>
    <row r="23" spans="1:8" x14ac:dyDescent="0.25">
      <c r="A23" s="152">
        <v>3722</v>
      </c>
      <c r="B23" s="167" t="s">
        <v>263</v>
      </c>
      <c r="C23" s="169">
        <v>0</v>
      </c>
      <c r="D23" s="169">
        <v>4610.2</v>
      </c>
      <c r="E23" s="24">
        <v>0</v>
      </c>
      <c r="H23" s="53"/>
    </row>
    <row r="24" spans="1:8" x14ac:dyDescent="0.25">
      <c r="A24" s="152">
        <v>3725</v>
      </c>
      <c r="B24" s="167" t="s">
        <v>178</v>
      </c>
      <c r="C24" s="169">
        <v>80000</v>
      </c>
      <c r="D24" s="169">
        <v>90292</v>
      </c>
      <c r="E24" s="24">
        <v>90000</v>
      </c>
    </row>
    <row r="25" spans="1:8" x14ac:dyDescent="0.25">
      <c r="A25" s="152">
        <v>3745</v>
      </c>
      <c r="B25" s="167" t="s">
        <v>264</v>
      </c>
      <c r="C25" s="169">
        <v>0</v>
      </c>
      <c r="D25" s="169">
        <v>10000</v>
      </c>
      <c r="E25" s="24">
        <v>0</v>
      </c>
    </row>
    <row r="26" spans="1:8" x14ac:dyDescent="0.25">
      <c r="A26" s="152">
        <v>5512</v>
      </c>
      <c r="B26" s="167" t="s">
        <v>265</v>
      </c>
      <c r="C26" s="169">
        <v>0</v>
      </c>
      <c r="D26" s="169">
        <v>5505.83</v>
      </c>
      <c r="E26" s="24">
        <v>0</v>
      </c>
    </row>
    <row r="27" spans="1:8" x14ac:dyDescent="0.25">
      <c r="A27" s="152">
        <v>6171</v>
      </c>
      <c r="B27" s="167" t="s">
        <v>179</v>
      </c>
      <c r="C27" s="169">
        <v>16000</v>
      </c>
      <c r="D27" s="169">
        <v>6032.26</v>
      </c>
      <c r="E27" s="24">
        <v>10100</v>
      </c>
    </row>
    <row r="28" spans="1:8" ht="15.75" thickBot="1" x14ac:dyDescent="0.3">
      <c r="A28" s="170">
        <v>6310</v>
      </c>
      <c r="B28" s="171" t="s">
        <v>180</v>
      </c>
      <c r="C28" s="172">
        <v>500</v>
      </c>
      <c r="D28" s="172">
        <v>0</v>
      </c>
      <c r="E28" s="136">
        <v>0</v>
      </c>
    </row>
    <row r="29" spans="1:8" ht="15.75" thickBot="1" x14ac:dyDescent="0.3">
      <c r="A29" s="161"/>
      <c r="B29" s="162" t="s">
        <v>181</v>
      </c>
      <c r="C29" s="163">
        <v>0</v>
      </c>
      <c r="D29" s="163">
        <f>SUM(D30)</f>
        <v>222765</v>
      </c>
      <c r="E29" s="138">
        <f>SUM(E30)</f>
        <v>0</v>
      </c>
    </row>
    <row r="30" spans="1:8" ht="15.75" thickBot="1" x14ac:dyDescent="0.3">
      <c r="A30" s="173">
        <v>3639</v>
      </c>
      <c r="B30" s="174" t="s">
        <v>177</v>
      </c>
      <c r="C30" s="175">
        <v>0</v>
      </c>
      <c r="D30" s="175">
        <v>222765</v>
      </c>
      <c r="E30" s="139">
        <v>0</v>
      </c>
    </row>
    <row r="31" spans="1:8" ht="15.75" thickBot="1" x14ac:dyDescent="0.3">
      <c r="A31" s="161"/>
      <c r="B31" s="162" t="s">
        <v>182</v>
      </c>
      <c r="C31" s="163">
        <v>115700</v>
      </c>
      <c r="D31" s="163">
        <v>461386.57</v>
      </c>
      <c r="E31" s="138">
        <v>127834</v>
      </c>
    </row>
    <row r="32" spans="1:8" x14ac:dyDescent="0.25">
      <c r="A32" s="176"/>
      <c r="B32" s="50"/>
      <c r="C32" s="51"/>
      <c r="D32" s="51"/>
      <c r="E32" s="41"/>
    </row>
    <row r="33" spans="1:5" x14ac:dyDescent="0.25">
      <c r="A33" s="176"/>
      <c r="B33" s="50"/>
      <c r="C33" s="51"/>
      <c r="D33" s="51"/>
      <c r="E33" s="41"/>
    </row>
    <row r="34" spans="1:5" x14ac:dyDescent="0.25">
      <c r="A34" s="30"/>
      <c r="B34" s="40"/>
      <c r="C34" s="41"/>
      <c r="D34" s="41"/>
      <c r="E34" s="41"/>
    </row>
    <row r="35" spans="1:5" ht="15.75" thickBot="1" x14ac:dyDescent="0.3">
      <c r="A35" s="30"/>
      <c r="B35" s="44"/>
      <c r="C35" s="48"/>
      <c r="D35" s="48"/>
      <c r="E35" s="48"/>
    </row>
    <row r="36" spans="1:5" x14ac:dyDescent="0.25">
      <c r="A36" s="30"/>
      <c r="B36" s="38" t="s">
        <v>114</v>
      </c>
      <c r="C36" s="25" t="s">
        <v>113</v>
      </c>
      <c r="D36" s="25"/>
      <c r="E36" s="26">
        <f>SUM(E11)</f>
        <v>7295260</v>
      </c>
    </row>
    <row r="37" spans="1:5" x14ac:dyDescent="0.25">
      <c r="A37" s="30"/>
      <c r="B37" s="39" t="s">
        <v>115</v>
      </c>
      <c r="C37" s="27" t="s">
        <v>116</v>
      </c>
      <c r="D37" s="27"/>
      <c r="E37" s="28">
        <f>SUM(E12)</f>
        <v>1017600</v>
      </c>
    </row>
    <row r="38" spans="1:5" x14ac:dyDescent="0.25">
      <c r="A38" s="30"/>
      <c r="B38" s="39" t="s">
        <v>117</v>
      </c>
      <c r="C38" s="27" t="s">
        <v>118</v>
      </c>
      <c r="D38" s="27"/>
      <c r="E38" s="28">
        <f>SUM(E29)</f>
        <v>0</v>
      </c>
    </row>
    <row r="39" spans="1:5" x14ac:dyDescent="0.25">
      <c r="A39" s="30"/>
      <c r="B39" s="39" t="s">
        <v>119</v>
      </c>
      <c r="C39" s="27" t="s">
        <v>120</v>
      </c>
      <c r="D39" s="27"/>
      <c r="E39" s="28">
        <f>SUM(E31)</f>
        <v>127834</v>
      </c>
    </row>
    <row r="40" spans="1:5" ht="15.75" thickBot="1" x14ac:dyDescent="0.3">
      <c r="A40" s="30"/>
      <c r="B40" s="80"/>
      <c r="C40" s="81"/>
      <c r="D40" s="81"/>
      <c r="E40" s="82"/>
    </row>
    <row r="41" spans="1:5" ht="15.75" thickBot="1" x14ac:dyDescent="0.3">
      <c r="A41" s="30"/>
      <c r="B41" s="77" t="s">
        <v>111</v>
      </c>
      <c r="C41" s="78"/>
      <c r="D41" s="78"/>
      <c r="E41" s="79">
        <f>SUM(E36:E40)</f>
        <v>8440694</v>
      </c>
    </row>
    <row r="42" spans="1:5" x14ac:dyDescent="0.25">
      <c r="A42" s="30"/>
      <c r="B42" s="50"/>
      <c r="C42" s="51"/>
      <c r="D42" s="51"/>
      <c r="E42" s="51"/>
    </row>
    <row r="43" spans="1:5" x14ac:dyDescent="0.25">
      <c r="A43" s="30"/>
      <c r="B43" s="50"/>
      <c r="C43" s="51"/>
      <c r="D43" s="51"/>
      <c r="E43" s="51"/>
    </row>
    <row r="44" spans="1:5" x14ac:dyDescent="0.25">
      <c r="A44" s="30"/>
      <c r="B44" s="50"/>
      <c r="C44" s="51"/>
      <c r="D44" s="51"/>
      <c r="E44" s="51"/>
    </row>
    <row r="45" spans="1:5" x14ac:dyDescent="0.25">
      <c r="A45" s="30"/>
      <c r="B45" s="50"/>
      <c r="C45" s="51"/>
      <c r="D45" s="51"/>
      <c r="E45" s="51"/>
    </row>
    <row r="46" spans="1:5" x14ac:dyDescent="0.25">
      <c r="A46" s="30"/>
      <c r="B46" s="50"/>
      <c r="C46" s="51"/>
      <c r="D46" s="51"/>
      <c r="E46" s="51"/>
    </row>
    <row r="47" spans="1:5" x14ac:dyDescent="0.25">
      <c r="A47" s="30"/>
      <c r="B47" s="50"/>
      <c r="C47" s="51"/>
      <c r="D47" s="51"/>
      <c r="E47" s="51"/>
    </row>
    <row r="48" spans="1:5" x14ac:dyDescent="0.25">
      <c r="A48" s="30"/>
      <c r="B48" s="50"/>
      <c r="C48" s="51"/>
      <c r="D48" s="51"/>
      <c r="E48" s="51"/>
    </row>
    <row r="49" spans="1:11" x14ac:dyDescent="0.25">
      <c r="C49" s="16"/>
      <c r="D49" s="16"/>
      <c r="E49" s="72" t="s">
        <v>211</v>
      </c>
    </row>
    <row r="50" spans="1:11" x14ac:dyDescent="0.25">
      <c r="C50" s="16"/>
      <c r="D50" s="16"/>
      <c r="E50" s="53"/>
    </row>
    <row r="51" spans="1:11" ht="15.75" x14ac:dyDescent="0.25">
      <c r="A51" s="15"/>
      <c r="B51" s="5" t="s">
        <v>20</v>
      </c>
      <c r="D51" s="21"/>
      <c r="E51" s="21"/>
    </row>
    <row r="52" spans="1:11" x14ac:dyDescent="0.25">
      <c r="A52" s="22"/>
      <c r="B52" s="36"/>
      <c r="C52" s="34" t="s">
        <v>252</v>
      </c>
      <c r="D52" s="32" t="s">
        <v>169</v>
      </c>
      <c r="E52" s="32" t="s">
        <v>170</v>
      </c>
      <c r="K52" s="16"/>
    </row>
    <row r="53" spans="1:11" x14ac:dyDescent="0.25">
      <c r="A53" s="22"/>
      <c r="B53" s="36"/>
      <c r="C53" s="31"/>
      <c r="D53" s="33" t="s">
        <v>247</v>
      </c>
      <c r="E53" s="33" t="s">
        <v>261</v>
      </c>
      <c r="K53" s="16"/>
    </row>
    <row r="54" spans="1:11" s="9" customFormat="1" x14ac:dyDescent="0.25">
      <c r="A54" s="135"/>
      <c r="B54" s="42" t="s">
        <v>205</v>
      </c>
      <c r="C54" s="43">
        <f>SUM(C55:C91)</f>
        <v>9915142.1099999994</v>
      </c>
      <c r="D54" s="43">
        <f>SUM(D55:D91)</f>
        <v>6631183.9200000018</v>
      </c>
      <c r="E54" s="43">
        <f>SUM(E55:E91)</f>
        <v>11429804.68</v>
      </c>
      <c r="K54" s="46"/>
    </row>
    <row r="55" spans="1:11" x14ac:dyDescent="0.25">
      <c r="A55" s="22">
        <v>1032</v>
      </c>
      <c r="B55" s="37" t="s">
        <v>173</v>
      </c>
      <c r="C55" s="24">
        <v>555000</v>
      </c>
      <c r="D55" s="24">
        <v>710424.36</v>
      </c>
      <c r="E55" s="24">
        <v>570000</v>
      </c>
    </row>
    <row r="56" spans="1:11" x14ac:dyDescent="0.25">
      <c r="A56" s="22">
        <v>2212</v>
      </c>
      <c r="B56" s="37" t="s">
        <v>27</v>
      </c>
      <c r="C56" s="24">
        <v>301000</v>
      </c>
      <c r="D56" s="24">
        <v>81124.91</v>
      </c>
      <c r="E56" s="24">
        <v>1151000</v>
      </c>
    </row>
    <row r="57" spans="1:11" x14ac:dyDescent="0.25">
      <c r="A57" s="22">
        <v>2292</v>
      </c>
      <c r="B57" s="37" t="s">
        <v>29</v>
      </c>
      <c r="C57" s="24">
        <v>43470</v>
      </c>
      <c r="D57" s="24">
        <v>43470</v>
      </c>
      <c r="E57" s="24">
        <v>43470</v>
      </c>
    </row>
    <row r="58" spans="1:11" x14ac:dyDescent="0.25">
      <c r="A58" s="22">
        <v>2310</v>
      </c>
      <c r="B58" s="37" t="s">
        <v>31</v>
      </c>
      <c r="C58" s="24">
        <v>1125000</v>
      </c>
      <c r="D58" s="24">
        <v>19345</v>
      </c>
      <c r="E58" s="24">
        <v>780000</v>
      </c>
    </row>
    <row r="59" spans="1:11" x14ac:dyDescent="0.25">
      <c r="A59" s="22">
        <v>2321</v>
      </c>
      <c r="B59" s="37" t="s">
        <v>185</v>
      </c>
      <c r="C59" s="24">
        <v>1895000</v>
      </c>
      <c r="D59" s="24">
        <v>182374</v>
      </c>
      <c r="E59" s="24">
        <v>1420000</v>
      </c>
    </row>
    <row r="60" spans="1:11" x14ac:dyDescent="0.25">
      <c r="A60" s="22">
        <v>3111</v>
      </c>
      <c r="B60" s="37" t="s">
        <v>186</v>
      </c>
      <c r="C60" s="24">
        <v>200000</v>
      </c>
      <c r="D60" s="24">
        <v>200000</v>
      </c>
      <c r="E60" s="24">
        <v>220000</v>
      </c>
    </row>
    <row r="61" spans="1:11" x14ac:dyDescent="0.25">
      <c r="A61" s="22">
        <v>3313</v>
      </c>
      <c r="B61" s="37" t="s">
        <v>174</v>
      </c>
      <c r="C61" s="24">
        <v>329000</v>
      </c>
      <c r="D61" s="24">
        <v>194810.43</v>
      </c>
      <c r="E61" s="24">
        <v>383000</v>
      </c>
    </row>
    <row r="62" spans="1:11" x14ac:dyDescent="0.25">
      <c r="A62" s="22">
        <v>3314</v>
      </c>
      <c r="B62" s="37" t="s">
        <v>187</v>
      </c>
      <c r="C62" s="24">
        <v>22000</v>
      </c>
      <c r="D62" s="24">
        <v>22019</v>
      </c>
      <c r="E62" s="24">
        <v>25200</v>
      </c>
    </row>
    <row r="63" spans="1:11" x14ac:dyDescent="0.25">
      <c r="A63" s="22">
        <v>3319</v>
      </c>
      <c r="B63" s="37" t="s">
        <v>188</v>
      </c>
      <c r="C63" s="24">
        <v>63000</v>
      </c>
      <c r="D63" s="24">
        <v>37890</v>
      </c>
      <c r="E63" s="24">
        <v>65000</v>
      </c>
    </row>
    <row r="64" spans="1:11" x14ac:dyDescent="0.25">
      <c r="A64" s="22">
        <v>3326</v>
      </c>
      <c r="B64" s="37" t="s">
        <v>189</v>
      </c>
      <c r="C64" s="24">
        <v>85000</v>
      </c>
      <c r="D64" s="24">
        <v>1930</v>
      </c>
      <c r="E64" s="24">
        <v>115000</v>
      </c>
    </row>
    <row r="65" spans="1:5" x14ac:dyDescent="0.25">
      <c r="A65" s="22">
        <v>3341</v>
      </c>
      <c r="B65" s="37" t="s">
        <v>49</v>
      </c>
      <c r="C65" s="24">
        <v>42000</v>
      </c>
      <c r="D65" s="24">
        <v>9376.41</v>
      </c>
      <c r="E65" s="24">
        <v>11000</v>
      </c>
    </row>
    <row r="66" spans="1:5" x14ac:dyDescent="0.25">
      <c r="A66" s="22">
        <v>3399</v>
      </c>
      <c r="B66" s="37" t="s">
        <v>190</v>
      </c>
      <c r="C66" s="24">
        <v>52000</v>
      </c>
      <c r="D66" s="24">
        <v>32201</v>
      </c>
      <c r="E66" s="24">
        <v>55000</v>
      </c>
    </row>
    <row r="67" spans="1:5" x14ac:dyDescent="0.25">
      <c r="A67" s="22">
        <v>3412</v>
      </c>
      <c r="B67" s="37" t="s">
        <v>172</v>
      </c>
      <c r="C67" s="24">
        <v>303000</v>
      </c>
      <c r="D67" s="24">
        <v>163193.42000000001</v>
      </c>
      <c r="E67" s="24">
        <v>321000</v>
      </c>
    </row>
    <row r="68" spans="1:5" x14ac:dyDescent="0.25">
      <c r="A68" s="22">
        <v>3419</v>
      </c>
      <c r="B68" s="37" t="s">
        <v>128</v>
      </c>
      <c r="C68" s="24">
        <v>62000</v>
      </c>
      <c r="D68" s="24">
        <v>83000</v>
      </c>
      <c r="E68" s="24">
        <v>111000</v>
      </c>
    </row>
    <row r="69" spans="1:5" x14ac:dyDescent="0.25">
      <c r="A69" s="22">
        <v>3421</v>
      </c>
      <c r="B69" s="37" t="s">
        <v>191</v>
      </c>
      <c r="C69" s="24">
        <v>35000</v>
      </c>
      <c r="D69" s="24">
        <v>3860</v>
      </c>
      <c r="E69" s="24">
        <v>38000</v>
      </c>
    </row>
    <row r="70" spans="1:5" x14ac:dyDescent="0.25">
      <c r="A70" s="22">
        <v>3612</v>
      </c>
      <c r="B70" s="37" t="s">
        <v>142</v>
      </c>
      <c r="C70" s="24">
        <v>5000</v>
      </c>
      <c r="D70" s="24">
        <v>7836</v>
      </c>
      <c r="E70" s="24">
        <v>12000</v>
      </c>
    </row>
    <row r="71" spans="1:5" x14ac:dyDescent="0.25">
      <c r="A71" s="22">
        <v>3613</v>
      </c>
      <c r="B71" s="37" t="s">
        <v>56</v>
      </c>
      <c r="C71" s="24">
        <v>126000</v>
      </c>
      <c r="D71" s="24">
        <v>341736</v>
      </c>
      <c r="E71" s="24">
        <v>1139000</v>
      </c>
    </row>
    <row r="72" spans="1:5" x14ac:dyDescent="0.25">
      <c r="A72" s="22">
        <v>3631</v>
      </c>
      <c r="B72" s="37" t="s">
        <v>60</v>
      </c>
      <c r="C72" s="24">
        <v>220000</v>
      </c>
      <c r="D72" s="24">
        <v>201449.12</v>
      </c>
      <c r="E72" s="24">
        <v>146000</v>
      </c>
    </row>
    <row r="73" spans="1:5" x14ac:dyDescent="0.25">
      <c r="A73" s="22">
        <v>3632</v>
      </c>
      <c r="B73" s="37" t="s">
        <v>61</v>
      </c>
      <c r="C73" s="24">
        <v>41000</v>
      </c>
      <c r="D73" s="24">
        <v>26284.68</v>
      </c>
      <c r="E73" s="24">
        <v>38000</v>
      </c>
    </row>
    <row r="74" spans="1:5" x14ac:dyDescent="0.25">
      <c r="A74" s="22">
        <v>3639</v>
      </c>
      <c r="B74" s="37" t="s">
        <v>177</v>
      </c>
      <c r="C74" s="24">
        <v>617028.04</v>
      </c>
      <c r="D74" s="24">
        <v>322995.59999999998</v>
      </c>
      <c r="E74" s="24">
        <v>541000</v>
      </c>
    </row>
    <row r="75" spans="1:5" x14ac:dyDescent="0.25">
      <c r="A75" s="22">
        <v>3722</v>
      </c>
      <c r="B75" s="37" t="s">
        <v>192</v>
      </c>
      <c r="C75" s="24">
        <v>611000</v>
      </c>
      <c r="D75" s="24">
        <v>645876</v>
      </c>
      <c r="E75" s="24">
        <v>735000</v>
      </c>
    </row>
    <row r="76" spans="1:5" x14ac:dyDescent="0.25">
      <c r="A76" s="22">
        <v>3726</v>
      </c>
      <c r="B76" s="37" t="s">
        <v>193</v>
      </c>
      <c r="C76" s="24">
        <v>50000</v>
      </c>
      <c r="D76" s="24">
        <v>269103.03999999998</v>
      </c>
      <c r="E76" s="24">
        <v>267028.03999999998</v>
      </c>
    </row>
    <row r="77" spans="1:5" x14ac:dyDescent="0.25">
      <c r="A77" s="22">
        <v>3745</v>
      </c>
      <c r="B77" s="37" t="s">
        <v>194</v>
      </c>
      <c r="C77" s="24">
        <v>555500</v>
      </c>
      <c r="D77" s="24">
        <v>552496.80000000005</v>
      </c>
      <c r="E77" s="24">
        <v>547000</v>
      </c>
    </row>
    <row r="78" spans="1:5" x14ac:dyDescent="0.25">
      <c r="A78" s="22">
        <v>3900</v>
      </c>
      <c r="B78" s="37" t="s">
        <v>195</v>
      </c>
      <c r="C78" s="24">
        <v>11000</v>
      </c>
      <c r="D78" s="24">
        <v>15341</v>
      </c>
      <c r="E78" s="24">
        <v>21000</v>
      </c>
    </row>
    <row r="79" spans="1:5" x14ac:dyDescent="0.25">
      <c r="A79" s="22">
        <v>4349</v>
      </c>
      <c r="B79" s="37" t="s">
        <v>248</v>
      </c>
      <c r="C79" s="24">
        <v>34017</v>
      </c>
      <c r="D79" s="24">
        <v>34017</v>
      </c>
      <c r="E79" s="24">
        <v>19813</v>
      </c>
    </row>
    <row r="80" spans="1:5" x14ac:dyDescent="0.25">
      <c r="A80" s="22">
        <v>4351</v>
      </c>
      <c r="B80" s="37" t="s">
        <v>249</v>
      </c>
      <c r="C80" s="24">
        <v>0</v>
      </c>
      <c r="D80" s="24">
        <v>23417</v>
      </c>
      <c r="E80" s="24">
        <v>0</v>
      </c>
    </row>
    <row r="81" spans="1:8" x14ac:dyDescent="0.25">
      <c r="A81" s="22">
        <v>4379</v>
      </c>
      <c r="B81" s="37" t="s">
        <v>250</v>
      </c>
      <c r="C81" s="24">
        <v>0</v>
      </c>
      <c r="D81" s="24">
        <v>3000</v>
      </c>
      <c r="E81" s="24">
        <v>0</v>
      </c>
    </row>
    <row r="82" spans="1:8" x14ac:dyDescent="0.25">
      <c r="A82" s="22">
        <v>5213</v>
      </c>
      <c r="B82" s="37" t="s">
        <v>196</v>
      </c>
      <c r="C82" s="24">
        <v>100000</v>
      </c>
      <c r="D82" s="24">
        <v>9384.5</v>
      </c>
      <c r="E82" s="24">
        <v>100000</v>
      </c>
    </row>
    <row r="83" spans="1:8" x14ac:dyDescent="0.25">
      <c r="A83" s="22">
        <v>5512</v>
      </c>
      <c r="B83" s="37" t="s">
        <v>197</v>
      </c>
      <c r="C83" s="24">
        <v>133500</v>
      </c>
      <c r="D83" s="24">
        <v>146450.54999999999</v>
      </c>
      <c r="E83" s="24">
        <v>138000</v>
      </c>
    </row>
    <row r="84" spans="1:8" x14ac:dyDescent="0.25">
      <c r="A84" s="22">
        <v>5519</v>
      </c>
      <c r="B84" s="37" t="s">
        <v>198</v>
      </c>
      <c r="C84" s="24">
        <v>1000</v>
      </c>
      <c r="D84" s="24">
        <v>1000</v>
      </c>
      <c r="E84" s="24">
        <v>1000</v>
      </c>
    </row>
    <row r="85" spans="1:8" x14ac:dyDescent="0.25">
      <c r="A85" s="22">
        <v>6112</v>
      </c>
      <c r="B85" s="37" t="s">
        <v>199</v>
      </c>
      <c r="C85" s="24">
        <v>1150500</v>
      </c>
      <c r="D85" s="24">
        <v>1037712</v>
      </c>
      <c r="E85" s="24">
        <v>1151000</v>
      </c>
    </row>
    <row r="86" spans="1:8" x14ac:dyDescent="0.25">
      <c r="A86" s="22">
        <v>6114</v>
      </c>
      <c r="B86" s="37" t="s">
        <v>274</v>
      </c>
      <c r="C86" s="24">
        <v>0</v>
      </c>
      <c r="D86" s="24">
        <v>21706.36</v>
      </c>
      <c r="E86" s="24">
        <v>0</v>
      </c>
    </row>
    <row r="87" spans="1:8" x14ac:dyDescent="0.25">
      <c r="A87" s="22">
        <v>6171</v>
      </c>
      <c r="B87" s="37" t="s">
        <v>179</v>
      </c>
      <c r="C87" s="24">
        <v>846000</v>
      </c>
      <c r="D87" s="24">
        <v>787934.82</v>
      </c>
      <c r="E87" s="24">
        <v>869000</v>
      </c>
    </row>
    <row r="88" spans="1:8" x14ac:dyDescent="0.25">
      <c r="A88" s="22">
        <v>6310</v>
      </c>
      <c r="B88" s="37" t="s">
        <v>201</v>
      </c>
      <c r="C88" s="24">
        <v>10000</v>
      </c>
      <c r="D88" s="24">
        <v>3991.2</v>
      </c>
      <c r="E88" s="24">
        <v>7000</v>
      </c>
    </row>
    <row r="89" spans="1:8" x14ac:dyDescent="0.25">
      <c r="A89" s="22">
        <v>6320</v>
      </c>
      <c r="B89" s="37" t="s">
        <v>200</v>
      </c>
      <c r="C89" s="24">
        <v>80000</v>
      </c>
      <c r="D89" s="24">
        <v>76629</v>
      </c>
      <c r="E89" s="24">
        <v>80000</v>
      </c>
    </row>
    <row r="90" spans="1:8" x14ac:dyDescent="0.25">
      <c r="A90" s="22">
        <v>6399</v>
      </c>
      <c r="B90" s="37" t="s">
        <v>202</v>
      </c>
      <c r="C90" s="24">
        <v>200000</v>
      </c>
      <c r="D90" s="24">
        <v>306677.65000000002</v>
      </c>
      <c r="E90" s="24">
        <v>300000</v>
      </c>
    </row>
    <row r="91" spans="1:8" x14ac:dyDescent="0.25">
      <c r="A91" s="22">
        <v>6402</v>
      </c>
      <c r="B91" s="37" t="s">
        <v>203</v>
      </c>
      <c r="C91" s="24">
        <v>11127.07</v>
      </c>
      <c r="D91" s="24">
        <v>11127.07</v>
      </c>
      <c r="E91" s="24">
        <v>9293.64</v>
      </c>
      <c r="H91" s="16"/>
    </row>
    <row r="92" spans="1:8" ht="15.75" thickBot="1" x14ac:dyDescent="0.3"/>
    <row r="93" spans="1:8" x14ac:dyDescent="0.25">
      <c r="B93" s="38" t="s">
        <v>121</v>
      </c>
      <c r="C93" s="25" t="s">
        <v>122</v>
      </c>
      <c r="D93" s="25"/>
      <c r="E93" s="26">
        <f>SUM(E54-E94)</f>
        <v>9362776.6400000006</v>
      </c>
    </row>
    <row r="94" spans="1:8" ht="15.75" thickBot="1" x14ac:dyDescent="0.3">
      <c r="B94" s="39" t="s">
        <v>123</v>
      </c>
      <c r="C94" s="27" t="s">
        <v>124</v>
      </c>
      <c r="D94" s="27"/>
      <c r="E94" s="28">
        <v>2067028.04</v>
      </c>
    </row>
    <row r="95" spans="1:8" ht="15.75" thickBot="1" x14ac:dyDescent="0.3">
      <c r="B95" s="77" t="s">
        <v>125</v>
      </c>
      <c r="C95" s="78"/>
      <c r="D95" s="78"/>
      <c r="E95" s="79">
        <f>SUM(E54)</f>
        <v>11429804.68</v>
      </c>
    </row>
    <row r="96" spans="1:8" x14ac:dyDescent="0.25">
      <c r="B96" s="50"/>
      <c r="C96" s="51"/>
      <c r="D96" s="51"/>
      <c r="E96" s="51"/>
    </row>
    <row r="97" spans="2:5" x14ac:dyDescent="0.25">
      <c r="B97" s="50"/>
      <c r="C97" s="51"/>
      <c r="D97" s="51"/>
    </row>
    <row r="98" spans="2:5" x14ac:dyDescent="0.25">
      <c r="B98" s="50"/>
      <c r="C98" s="51"/>
      <c r="D98" s="51"/>
      <c r="E98" s="76"/>
    </row>
    <row r="99" spans="2:5" x14ac:dyDescent="0.25">
      <c r="B99" s="50"/>
      <c r="C99" s="51"/>
      <c r="D99" s="51"/>
      <c r="E99" s="76" t="s">
        <v>212</v>
      </c>
    </row>
    <row r="100" spans="2:5" ht="15.75" thickBot="1" x14ac:dyDescent="0.3">
      <c r="B100" s="12"/>
    </row>
    <row r="101" spans="2:5" ht="15.75" thickBot="1" x14ac:dyDescent="0.3">
      <c r="B101" s="83" t="s">
        <v>235</v>
      </c>
      <c r="C101" s="84"/>
      <c r="D101" s="84"/>
      <c r="E101" s="85">
        <f>SUM(E95-E41)</f>
        <v>2989110.6799999997</v>
      </c>
    </row>
    <row r="102" spans="2:5" x14ac:dyDescent="0.25">
      <c r="B102" s="64"/>
      <c r="C102" s="30"/>
      <c r="D102" s="30"/>
      <c r="E102" s="27"/>
    </row>
    <row r="103" spans="2:5" x14ac:dyDescent="0.25">
      <c r="B103" s="64"/>
      <c r="C103" s="30"/>
      <c r="D103" s="30"/>
      <c r="E103" s="27"/>
    </row>
    <row r="104" spans="2:5" x14ac:dyDescent="0.25">
      <c r="B104" s="64"/>
      <c r="C104" s="30"/>
      <c r="D104" s="30"/>
      <c r="E104" s="27"/>
    </row>
    <row r="105" spans="2:5" x14ac:dyDescent="0.25">
      <c r="B105" s="64" t="s">
        <v>284</v>
      </c>
    </row>
    <row r="106" spans="2:5" x14ac:dyDescent="0.25">
      <c r="B106" s="15" t="s">
        <v>285</v>
      </c>
      <c r="C106" s="15"/>
      <c r="D106" s="15"/>
      <c r="E106" s="15"/>
    </row>
    <row r="107" spans="2:5" x14ac:dyDescent="0.25">
      <c r="B107" s="15" t="s">
        <v>251</v>
      </c>
      <c r="C107" s="15"/>
      <c r="D107" s="15"/>
      <c r="E107" s="15"/>
    </row>
    <row r="108" spans="2:5" x14ac:dyDescent="0.25">
      <c r="B108" s="74"/>
      <c r="C108" s="74"/>
      <c r="D108" s="74"/>
      <c r="E108" s="75"/>
    </row>
    <row r="109" spans="2:5" x14ac:dyDescent="0.25">
      <c r="B109" s="3" t="s">
        <v>286</v>
      </c>
      <c r="C109" s="16"/>
      <c r="D109" s="29" t="s">
        <v>210</v>
      </c>
      <c r="E109" s="16"/>
    </row>
    <row r="110" spans="2:5" x14ac:dyDescent="0.25">
      <c r="C110" s="16"/>
      <c r="D110" s="35" t="s">
        <v>208</v>
      </c>
      <c r="E110" s="16"/>
    </row>
    <row r="111" spans="2:5" x14ac:dyDescent="0.25">
      <c r="C111" s="16"/>
      <c r="D111" s="35"/>
      <c r="E111" s="16"/>
    </row>
    <row r="112" spans="2:5" x14ac:dyDescent="0.25">
      <c r="C112" s="16"/>
      <c r="D112" s="29"/>
      <c r="E112" s="16"/>
    </row>
    <row r="113" spans="2:5" x14ac:dyDescent="0.25">
      <c r="B113" s="12"/>
    </row>
    <row r="114" spans="2:5" x14ac:dyDescent="0.25">
      <c r="B114" s="12"/>
    </row>
    <row r="115" spans="2:5" x14ac:dyDescent="0.25">
      <c r="B115" s="12"/>
    </row>
    <row r="116" spans="2:5" x14ac:dyDescent="0.25">
      <c r="B116" s="12"/>
    </row>
    <row r="117" spans="2:5" x14ac:dyDescent="0.25">
      <c r="B117" s="3" t="s">
        <v>144</v>
      </c>
      <c r="C117" s="16" t="s">
        <v>145</v>
      </c>
      <c r="D117" s="16"/>
      <c r="E117" s="16"/>
    </row>
    <row r="118" spans="2:5" x14ac:dyDescent="0.25">
      <c r="C118" s="16"/>
      <c r="D118" s="16"/>
      <c r="E118" s="16"/>
    </row>
    <row r="119" spans="2:5" x14ac:dyDescent="0.25">
      <c r="B119" s="3" t="s">
        <v>146</v>
      </c>
      <c r="C119" s="16" t="s">
        <v>145</v>
      </c>
      <c r="D119" s="16"/>
      <c r="E119" s="16"/>
    </row>
    <row r="120" spans="2:5" x14ac:dyDescent="0.25">
      <c r="C120" s="16"/>
      <c r="D120" s="16"/>
      <c r="E120" s="16"/>
    </row>
    <row r="121" spans="2:5" x14ac:dyDescent="0.25">
      <c r="C121" s="16"/>
      <c r="D121" s="16"/>
      <c r="E121" s="16"/>
    </row>
    <row r="122" spans="2:5" x14ac:dyDescent="0.25">
      <c r="C122" s="16"/>
      <c r="D122" s="16"/>
      <c r="E122" s="16"/>
    </row>
    <row r="123" spans="2:5" ht="15.75" x14ac:dyDescent="0.25">
      <c r="B123" s="5" t="s">
        <v>287</v>
      </c>
      <c r="C123" s="20"/>
      <c r="D123" s="20"/>
      <c r="E123" s="16"/>
    </row>
    <row r="124" spans="2:5" ht="15.75" x14ac:dyDescent="0.25">
      <c r="B124" s="5" t="s">
        <v>209</v>
      </c>
      <c r="C124" s="20"/>
      <c r="D124" s="20"/>
      <c r="E124" s="16"/>
    </row>
    <row r="125" spans="2:5" ht="15.75" x14ac:dyDescent="0.25">
      <c r="B125" s="5"/>
      <c r="C125" s="20"/>
      <c r="D125" s="20"/>
      <c r="E125" s="16"/>
    </row>
    <row r="126" spans="2:5" ht="15.75" x14ac:dyDescent="0.25">
      <c r="B126" s="5"/>
      <c r="C126" s="20"/>
      <c r="D126" s="20"/>
      <c r="E126" s="16"/>
    </row>
    <row r="149" spans="5:5" x14ac:dyDescent="0.25">
      <c r="E149" s="73" t="s">
        <v>213</v>
      </c>
    </row>
    <row r="155" spans="5:5" x14ac:dyDescent="0.25">
      <c r="E155" s="52"/>
    </row>
  </sheetData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29"/>
  <sheetViews>
    <sheetView workbookViewId="0">
      <selection activeCell="H24" sqref="H24"/>
    </sheetView>
  </sheetViews>
  <sheetFormatPr defaultRowHeight="15" x14ac:dyDescent="0.25"/>
  <cols>
    <col min="1" max="1" width="7" customWidth="1"/>
    <col min="2" max="2" width="22" customWidth="1"/>
    <col min="3" max="3" width="24.140625" style="9" customWidth="1"/>
    <col min="4" max="4" width="23.5703125" style="9" customWidth="1"/>
    <col min="5" max="5" width="25.85546875" customWidth="1"/>
    <col min="6" max="6" width="21.140625" customWidth="1"/>
    <col min="9" max="9" width="15.140625" customWidth="1"/>
  </cols>
  <sheetData>
    <row r="1" spans="1:9" ht="18" customHeight="1" x14ac:dyDescent="0.35">
      <c r="A1" s="1" t="s">
        <v>294</v>
      </c>
      <c r="B1" s="5"/>
      <c r="C1" s="14"/>
      <c r="D1" s="14"/>
    </row>
    <row r="2" spans="1:9" ht="21.75" thickBot="1" x14ac:dyDescent="0.4">
      <c r="A2" s="5" t="s">
        <v>0</v>
      </c>
      <c r="B2" s="1"/>
      <c r="C2" s="14"/>
      <c r="D2" s="14"/>
      <c r="E2" s="1"/>
    </row>
    <row r="3" spans="1:9" ht="16.5" thickBot="1" x14ac:dyDescent="0.3">
      <c r="A3" s="179" t="s">
        <v>156</v>
      </c>
      <c r="B3" s="180"/>
      <c r="C3" s="179" t="s">
        <v>252</v>
      </c>
      <c r="D3" s="181" t="s">
        <v>278</v>
      </c>
      <c r="E3" s="181" t="s">
        <v>279</v>
      </c>
      <c r="G3" s="5"/>
      <c r="H3" s="5"/>
      <c r="I3" s="20"/>
    </row>
    <row r="4" spans="1:9" ht="15.75" x14ac:dyDescent="0.25">
      <c r="A4" s="182">
        <v>602</v>
      </c>
      <c r="B4" t="s">
        <v>110</v>
      </c>
      <c r="C4" s="183">
        <v>20000</v>
      </c>
      <c r="D4" s="183">
        <v>22000</v>
      </c>
      <c r="E4" s="183">
        <v>30000</v>
      </c>
    </row>
    <row r="5" spans="1:9" ht="15.75" x14ac:dyDescent="0.25">
      <c r="A5" s="182">
        <v>672</v>
      </c>
      <c r="B5" t="s">
        <v>155</v>
      </c>
      <c r="C5" s="183">
        <v>200000</v>
      </c>
      <c r="D5" s="183">
        <v>200000</v>
      </c>
      <c r="E5" s="183">
        <v>220000</v>
      </c>
    </row>
    <row r="6" spans="1:9" ht="16.5" thickBot="1" x14ac:dyDescent="0.3">
      <c r="A6" s="184"/>
      <c r="B6" s="185"/>
      <c r="C6" s="186"/>
      <c r="D6" s="186"/>
      <c r="E6" s="186"/>
    </row>
    <row r="7" spans="1:9" ht="15.75" x14ac:dyDescent="0.25">
      <c r="A7" s="187">
        <v>672</v>
      </c>
      <c r="B7" s="188" t="s">
        <v>162</v>
      </c>
      <c r="C7" s="189">
        <v>1600000</v>
      </c>
      <c r="D7" s="189">
        <v>1798795</v>
      </c>
      <c r="E7" s="189">
        <v>1800000</v>
      </c>
    </row>
    <row r="8" spans="1:9" ht="15.75" thickBot="1" x14ac:dyDescent="0.3">
      <c r="A8" s="190"/>
      <c r="C8" s="191"/>
      <c r="D8" s="191"/>
      <c r="E8" s="191"/>
    </row>
    <row r="9" spans="1:9" ht="18.75" customHeight="1" thickBot="1" x14ac:dyDescent="0.3">
      <c r="A9" s="192" t="s">
        <v>207</v>
      </c>
      <c r="B9" s="193"/>
      <c r="C9" s="194">
        <f>SUM(C4:C8)</f>
        <v>1820000</v>
      </c>
      <c r="D9" s="194">
        <f t="shared" ref="D9:E9" si="0">SUM(D4:D8)</f>
        <v>2020795</v>
      </c>
      <c r="E9" s="194">
        <f t="shared" si="0"/>
        <v>2050000</v>
      </c>
    </row>
    <row r="10" spans="1:9" ht="16.5" thickBot="1" x14ac:dyDescent="0.3">
      <c r="A10" s="5" t="s">
        <v>20</v>
      </c>
      <c r="B10" s="2"/>
      <c r="C10" s="6"/>
      <c r="D10" s="6"/>
      <c r="E10" s="2"/>
    </row>
    <row r="11" spans="1:9" ht="16.5" thickBot="1" x14ac:dyDescent="0.3">
      <c r="A11" s="179" t="s">
        <v>156</v>
      </c>
      <c r="B11" s="195" t="s">
        <v>153</v>
      </c>
      <c r="C11" s="181" t="s">
        <v>252</v>
      </c>
      <c r="D11" s="180" t="s">
        <v>278</v>
      </c>
      <c r="E11" s="181" t="s">
        <v>279</v>
      </c>
    </row>
    <row r="12" spans="1:9" ht="15.75" x14ac:dyDescent="0.25">
      <c r="A12" s="182">
        <v>501</v>
      </c>
      <c r="B12" s="2" t="s">
        <v>57</v>
      </c>
      <c r="C12" s="189">
        <v>50000</v>
      </c>
      <c r="D12" s="189">
        <v>46000</v>
      </c>
      <c r="E12" s="189">
        <v>55000</v>
      </c>
    </row>
    <row r="13" spans="1:9" ht="15.75" x14ac:dyDescent="0.25">
      <c r="A13" s="182">
        <v>502</v>
      </c>
      <c r="B13" s="2" t="s">
        <v>39</v>
      </c>
      <c r="C13" s="183">
        <v>60000</v>
      </c>
      <c r="D13" s="183">
        <v>60000</v>
      </c>
      <c r="E13" s="183">
        <v>80000</v>
      </c>
    </row>
    <row r="14" spans="1:9" ht="15.75" x14ac:dyDescent="0.25">
      <c r="A14" s="182">
        <v>511</v>
      </c>
      <c r="B14" s="2" t="s">
        <v>154</v>
      </c>
      <c r="C14" s="183">
        <v>5000</v>
      </c>
      <c r="D14" s="183">
        <v>5000</v>
      </c>
      <c r="E14" s="183">
        <v>5000</v>
      </c>
    </row>
    <row r="15" spans="1:9" ht="15.75" x14ac:dyDescent="0.25">
      <c r="A15" s="182">
        <v>518</v>
      </c>
      <c r="B15" s="2" t="s">
        <v>140</v>
      </c>
      <c r="C15" s="183">
        <v>95000</v>
      </c>
      <c r="D15" s="183">
        <v>92000</v>
      </c>
      <c r="E15" s="183">
        <v>100000</v>
      </c>
    </row>
    <row r="16" spans="1:9" ht="15.75" x14ac:dyDescent="0.25">
      <c r="A16" s="182">
        <v>549</v>
      </c>
      <c r="B16" s="2" t="s">
        <v>112</v>
      </c>
      <c r="C16" s="183">
        <v>2000</v>
      </c>
      <c r="D16" s="183">
        <v>2000</v>
      </c>
      <c r="E16" s="183">
        <v>2000</v>
      </c>
    </row>
    <row r="17" spans="1:5" ht="16.5" thickBot="1" x14ac:dyDescent="0.3">
      <c r="A17" s="182">
        <v>558</v>
      </c>
      <c r="B17" s="2" t="s">
        <v>280</v>
      </c>
      <c r="C17" s="186">
        <v>8000</v>
      </c>
      <c r="D17" s="186">
        <v>17000</v>
      </c>
      <c r="E17" s="186">
        <v>8000</v>
      </c>
    </row>
    <row r="18" spans="1:5" ht="15.75" x14ac:dyDescent="0.25">
      <c r="A18" s="187">
        <v>521</v>
      </c>
      <c r="B18" s="196" t="s">
        <v>158</v>
      </c>
      <c r="C18" s="189">
        <v>1172000</v>
      </c>
      <c r="D18" s="189">
        <v>1314809</v>
      </c>
      <c r="E18" s="189">
        <v>1315000</v>
      </c>
    </row>
    <row r="19" spans="1:5" ht="15.75" x14ac:dyDescent="0.25">
      <c r="A19" s="182">
        <v>524</v>
      </c>
      <c r="B19" s="2" t="s">
        <v>159</v>
      </c>
      <c r="C19" s="183">
        <v>398000</v>
      </c>
      <c r="D19" s="183">
        <v>444406</v>
      </c>
      <c r="E19" s="183">
        <v>445000</v>
      </c>
    </row>
    <row r="20" spans="1:5" ht="15.75" x14ac:dyDescent="0.25">
      <c r="A20" s="182">
        <v>527</v>
      </c>
      <c r="B20" s="2" t="s">
        <v>157</v>
      </c>
      <c r="C20" s="183">
        <v>22000</v>
      </c>
      <c r="D20" s="183">
        <v>26296</v>
      </c>
      <c r="E20" s="183">
        <v>27000</v>
      </c>
    </row>
    <row r="21" spans="1:5" ht="16.5" thickBot="1" x14ac:dyDescent="0.3">
      <c r="A21" s="182" t="s">
        <v>160</v>
      </c>
      <c r="B21" t="s">
        <v>161</v>
      </c>
      <c r="C21" s="186">
        <v>8000</v>
      </c>
      <c r="D21" s="186">
        <v>13284</v>
      </c>
      <c r="E21" s="186">
        <v>13000</v>
      </c>
    </row>
    <row r="22" spans="1:5" ht="16.5" thickBot="1" x14ac:dyDescent="0.3">
      <c r="A22" s="192" t="s">
        <v>207</v>
      </c>
      <c r="B22" s="197"/>
      <c r="C22" s="198">
        <f>SUM(C12:C21)</f>
        <v>1820000</v>
      </c>
      <c r="D22" s="198">
        <f>SUM(D12:D21)</f>
        <v>2020795</v>
      </c>
      <c r="E22" s="198">
        <f>SUM(E12:E21)</f>
        <v>2050000</v>
      </c>
    </row>
    <row r="23" spans="1:5" ht="15.75" x14ac:dyDescent="0.25">
      <c r="A23" s="30"/>
      <c r="B23" s="15" t="s">
        <v>288</v>
      </c>
      <c r="C23" s="55"/>
      <c r="D23" s="56"/>
      <c r="E23" s="55"/>
    </row>
    <row r="24" spans="1:5" ht="15.75" x14ac:dyDescent="0.25">
      <c r="C24" s="16"/>
      <c r="D24" s="18"/>
      <c r="E24" s="2"/>
    </row>
    <row r="25" spans="1:5" ht="15.75" x14ac:dyDescent="0.25">
      <c r="A25" s="2"/>
      <c r="B25" t="s">
        <v>217</v>
      </c>
      <c r="C25" s="4"/>
      <c r="D25" s="4"/>
      <c r="E25" s="2"/>
    </row>
    <row r="26" spans="1:5" x14ac:dyDescent="0.25">
      <c r="B26" s="12"/>
    </row>
    <row r="27" spans="1:5" x14ac:dyDescent="0.25">
      <c r="B27" t="s">
        <v>218</v>
      </c>
    </row>
    <row r="28" spans="1:5" ht="15.75" x14ac:dyDescent="0.25">
      <c r="B28" s="2" t="s">
        <v>289</v>
      </c>
      <c r="C28" s="4"/>
      <c r="D28" s="20"/>
    </row>
    <row r="29" spans="1:5" ht="15.75" x14ac:dyDescent="0.25">
      <c r="B29" s="4" t="s">
        <v>219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I289"/>
  <sheetViews>
    <sheetView workbookViewId="0">
      <selection activeCell="F28" sqref="F28"/>
    </sheetView>
  </sheetViews>
  <sheetFormatPr defaultRowHeight="15" x14ac:dyDescent="0.25"/>
  <cols>
    <col min="1" max="1" width="5.42578125" customWidth="1"/>
    <col min="2" max="2" width="27" customWidth="1"/>
    <col min="3" max="3" width="28.5703125" customWidth="1"/>
    <col min="4" max="4" width="26.42578125" customWidth="1"/>
    <col min="5" max="5" width="9.140625" style="3"/>
    <col min="6" max="6" width="21.42578125" customWidth="1"/>
    <col min="7" max="7" width="12.85546875" customWidth="1"/>
    <col min="8" max="8" width="13.85546875" style="9" customWidth="1"/>
    <col min="9" max="9" width="14.5703125" style="9" customWidth="1"/>
  </cols>
  <sheetData>
    <row r="1" spans="1:9" s="57" customFormat="1" ht="18.75" x14ac:dyDescent="0.3">
      <c r="A1" s="54" t="s">
        <v>222</v>
      </c>
      <c r="B1" s="54"/>
      <c r="C1" s="61"/>
      <c r="D1" s="61"/>
      <c r="H1" s="62"/>
      <c r="I1" s="58"/>
    </row>
    <row r="2" spans="1:9" ht="13.5" customHeight="1" x14ac:dyDescent="0.35">
      <c r="B2" s="5"/>
      <c r="C2" s="14"/>
      <c r="D2" s="14"/>
      <c r="F2" s="2"/>
      <c r="G2" s="2"/>
      <c r="H2" s="6"/>
      <c r="I2" s="7"/>
    </row>
    <row r="3" spans="1:9" ht="16.5" customHeight="1" x14ac:dyDescent="0.35">
      <c r="A3" s="92" t="s">
        <v>0</v>
      </c>
      <c r="B3" s="88"/>
      <c r="C3" s="100"/>
      <c r="D3" s="100"/>
      <c r="F3" s="2"/>
      <c r="G3" s="2"/>
      <c r="H3" s="6"/>
      <c r="I3" s="7"/>
    </row>
    <row r="4" spans="1:9" s="54" customFormat="1" ht="18.75" x14ac:dyDescent="0.3">
      <c r="A4" s="121"/>
      <c r="B4" s="122"/>
      <c r="C4" s="121">
        <v>2023</v>
      </c>
      <c r="D4" s="123">
        <v>2024</v>
      </c>
      <c r="H4" s="59"/>
      <c r="I4" s="60"/>
    </row>
    <row r="5" spans="1:9" ht="15.75" x14ac:dyDescent="0.25">
      <c r="A5" s="101">
        <v>602</v>
      </c>
      <c r="B5" s="91" t="s">
        <v>110</v>
      </c>
      <c r="C5" s="102">
        <v>30000</v>
      </c>
      <c r="D5" s="102">
        <v>30000</v>
      </c>
      <c r="F5" s="2"/>
      <c r="G5" s="2"/>
      <c r="H5" s="10"/>
      <c r="I5" s="7"/>
    </row>
    <row r="6" spans="1:9" ht="15.75" x14ac:dyDescent="0.25">
      <c r="A6" s="101">
        <v>672</v>
      </c>
      <c r="B6" s="91" t="s">
        <v>155</v>
      </c>
      <c r="C6" s="102">
        <v>220000</v>
      </c>
      <c r="D6" s="102">
        <v>230000</v>
      </c>
      <c r="F6" s="2"/>
      <c r="G6" s="2"/>
      <c r="H6" s="10"/>
      <c r="I6" s="7"/>
    </row>
    <row r="7" spans="1:9" ht="15.75" x14ac:dyDescent="0.25">
      <c r="A7" s="103"/>
      <c r="B7" s="104"/>
      <c r="C7" s="105"/>
      <c r="D7" s="106"/>
      <c r="F7" s="2"/>
      <c r="G7" s="2"/>
      <c r="H7" s="10"/>
      <c r="I7" s="7"/>
    </row>
    <row r="8" spans="1:9" ht="15.75" x14ac:dyDescent="0.25">
      <c r="A8" s="107">
        <v>672</v>
      </c>
      <c r="B8" s="108" t="s">
        <v>162</v>
      </c>
      <c r="C8" s="109">
        <v>1800000</v>
      </c>
      <c r="D8" s="109">
        <v>1800000</v>
      </c>
      <c r="F8" s="2"/>
      <c r="G8" s="2"/>
      <c r="H8" s="10"/>
      <c r="I8" s="7"/>
    </row>
    <row r="9" spans="1:9" ht="15.75" x14ac:dyDescent="0.25">
      <c r="A9" s="110"/>
      <c r="B9" s="86"/>
      <c r="C9" s="111"/>
      <c r="D9" s="111"/>
      <c r="F9" s="2"/>
      <c r="G9" s="2"/>
      <c r="H9" s="10"/>
      <c r="I9" s="7"/>
    </row>
    <row r="10" spans="1:9" ht="15.75" x14ac:dyDescent="0.25">
      <c r="A10" s="126" t="s">
        <v>207</v>
      </c>
      <c r="B10" s="127"/>
      <c r="C10" s="115">
        <f>SUM(C5:C8)</f>
        <v>2050000</v>
      </c>
      <c r="D10" s="115">
        <f>SUM(D5:D8)</f>
        <v>2060000</v>
      </c>
      <c r="F10" s="2"/>
      <c r="G10" s="2"/>
      <c r="H10" s="10"/>
      <c r="I10" s="7"/>
    </row>
    <row r="11" spans="1:9" ht="15.75" x14ac:dyDescent="0.25">
      <c r="A11" s="86"/>
      <c r="B11" s="86"/>
      <c r="C11" s="86"/>
      <c r="D11" s="96"/>
      <c r="F11" s="2"/>
      <c r="G11" s="2"/>
      <c r="H11" s="10"/>
      <c r="I11" s="7"/>
    </row>
    <row r="12" spans="1:9" ht="15.75" x14ac:dyDescent="0.25">
      <c r="A12" s="92" t="s">
        <v>20</v>
      </c>
      <c r="B12" s="87"/>
      <c r="C12" s="89"/>
      <c r="D12" s="89"/>
      <c r="F12" s="2"/>
      <c r="G12" s="2"/>
      <c r="H12" s="10"/>
      <c r="I12" s="7"/>
    </row>
    <row r="13" spans="1:9" s="54" customFormat="1" ht="18.75" x14ac:dyDescent="0.3">
      <c r="A13" s="121"/>
      <c r="B13" s="128"/>
      <c r="C13" s="123">
        <v>2023</v>
      </c>
      <c r="D13" s="122">
        <v>2024</v>
      </c>
      <c r="H13" s="59"/>
      <c r="I13" s="60"/>
    </row>
    <row r="14" spans="1:9" ht="15.75" x14ac:dyDescent="0.25">
      <c r="A14" s="101">
        <v>501</v>
      </c>
      <c r="B14" s="87" t="s">
        <v>57</v>
      </c>
      <c r="C14" s="109">
        <v>55000</v>
      </c>
      <c r="D14" s="109">
        <v>63000</v>
      </c>
      <c r="F14" s="2"/>
      <c r="G14" s="2"/>
      <c r="H14" s="10"/>
      <c r="I14" s="7"/>
    </row>
    <row r="15" spans="1:9" ht="15.75" x14ac:dyDescent="0.25">
      <c r="A15" s="101">
        <v>502</v>
      </c>
      <c r="B15" s="87" t="s">
        <v>39</v>
      </c>
      <c r="C15" s="102">
        <v>80000</v>
      </c>
      <c r="D15" s="102">
        <v>80000</v>
      </c>
      <c r="F15" s="2"/>
      <c r="G15" s="2"/>
      <c r="H15" s="10"/>
      <c r="I15" s="10"/>
    </row>
    <row r="16" spans="1:9" ht="15.75" x14ac:dyDescent="0.25">
      <c r="A16" s="101">
        <v>511</v>
      </c>
      <c r="B16" s="87" t="s">
        <v>154</v>
      </c>
      <c r="C16" s="102">
        <v>5000</v>
      </c>
      <c r="D16" s="102">
        <v>7000</v>
      </c>
      <c r="F16" s="2"/>
      <c r="G16" s="2"/>
      <c r="H16" s="10"/>
      <c r="I16" s="10"/>
    </row>
    <row r="17" spans="1:9" ht="15.75" x14ac:dyDescent="0.25">
      <c r="A17" s="101">
        <v>518</v>
      </c>
      <c r="B17" s="87" t="s">
        <v>140</v>
      </c>
      <c r="C17" s="102">
        <v>100000</v>
      </c>
      <c r="D17" s="102">
        <v>100000</v>
      </c>
      <c r="F17" s="2"/>
      <c r="G17" s="2"/>
      <c r="H17" s="6"/>
      <c r="I17" s="7"/>
    </row>
    <row r="18" spans="1:9" ht="15.75" x14ac:dyDescent="0.25">
      <c r="A18" s="101">
        <v>549</v>
      </c>
      <c r="B18" s="87" t="s">
        <v>112</v>
      </c>
      <c r="C18" s="102">
        <v>2000</v>
      </c>
      <c r="D18" s="102">
        <v>2000</v>
      </c>
      <c r="F18" s="2"/>
      <c r="G18" s="2"/>
      <c r="H18" s="6"/>
      <c r="I18" s="7"/>
    </row>
    <row r="19" spans="1:9" ht="15.75" x14ac:dyDescent="0.25">
      <c r="A19" s="101">
        <v>558</v>
      </c>
      <c r="B19" s="87" t="s">
        <v>253</v>
      </c>
      <c r="C19" s="106">
        <v>8000</v>
      </c>
      <c r="D19" s="106">
        <v>8000</v>
      </c>
      <c r="F19" s="2"/>
      <c r="G19" s="2"/>
      <c r="H19" s="6"/>
      <c r="I19" s="6"/>
    </row>
    <row r="20" spans="1:9" ht="15.75" x14ac:dyDescent="0.25">
      <c r="A20" s="107">
        <v>521</v>
      </c>
      <c r="B20" s="112" t="s">
        <v>158</v>
      </c>
      <c r="C20" s="109">
        <v>1315000</v>
      </c>
      <c r="D20" s="109">
        <v>1315000</v>
      </c>
      <c r="F20" s="2"/>
      <c r="G20" s="2"/>
      <c r="H20" s="6"/>
      <c r="I20" s="6"/>
    </row>
    <row r="21" spans="1:9" ht="15.75" x14ac:dyDescent="0.25">
      <c r="A21" s="101">
        <v>524</v>
      </c>
      <c r="B21" s="87" t="s">
        <v>159</v>
      </c>
      <c r="C21" s="102">
        <v>445000</v>
      </c>
      <c r="D21" s="102">
        <v>445000</v>
      </c>
      <c r="F21" s="2"/>
      <c r="G21" s="2"/>
      <c r="H21" s="6"/>
      <c r="I21" s="7"/>
    </row>
    <row r="22" spans="1:9" ht="15.75" x14ac:dyDescent="0.25">
      <c r="A22" s="101">
        <v>527</v>
      </c>
      <c r="B22" s="87" t="s">
        <v>157</v>
      </c>
      <c r="C22" s="102">
        <v>27000</v>
      </c>
      <c r="D22" s="102">
        <v>27000</v>
      </c>
      <c r="F22" s="2"/>
      <c r="G22" s="2"/>
      <c r="H22" s="10"/>
      <c r="I22" s="7"/>
    </row>
    <row r="23" spans="1:9" ht="15.75" x14ac:dyDescent="0.25">
      <c r="A23" s="101" t="s">
        <v>160</v>
      </c>
      <c r="B23" s="91" t="s">
        <v>161</v>
      </c>
      <c r="C23" s="106">
        <v>13000</v>
      </c>
      <c r="D23" s="106">
        <v>13000</v>
      </c>
      <c r="F23" s="2"/>
      <c r="G23" s="2"/>
      <c r="H23" s="10"/>
      <c r="I23" s="7"/>
    </row>
    <row r="24" spans="1:9" ht="15.75" x14ac:dyDescent="0.25">
      <c r="A24" s="99" t="s">
        <v>207</v>
      </c>
      <c r="B24" s="113"/>
      <c r="C24" s="114">
        <f>SUM(C14:C23)</f>
        <v>2050000</v>
      </c>
      <c r="D24" s="114">
        <f>SUM(D14:D23)</f>
        <v>2060000</v>
      </c>
      <c r="F24" s="2"/>
      <c r="G24" s="2"/>
      <c r="H24" s="10"/>
      <c r="I24" s="7"/>
    </row>
    <row r="25" spans="1:9" ht="15.75" x14ac:dyDescent="0.25">
      <c r="C25" s="2"/>
      <c r="D25" s="2"/>
      <c r="F25" s="2"/>
      <c r="G25" s="2"/>
      <c r="H25" s="10"/>
      <c r="I25" s="7"/>
    </row>
    <row r="26" spans="1:9" ht="15.75" x14ac:dyDescent="0.25">
      <c r="B26" s="15" t="s">
        <v>223</v>
      </c>
      <c r="C26" s="55"/>
      <c r="D26" s="56"/>
      <c r="F26" s="2"/>
      <c r="G26" s="2"/>
      <c r="H26" s="10"/>
      <c r="I26" s="7"/>
    </row>
    <row r="27" spans="1:9" ht="15.75" x14ac:dyDescent="0.25">
      <c r="B27" s="15" t="s">
        <v>292</v>
      </c>
      <c r="C27" s="9"/>
      <c r="D27" s="18"/>
      <c r="F27" s="2"/>
      <c r="G27" s="2"/>
      <c r="H27" s="10"/>
      <c r="I27" s="7"/>
    </row>
    <row r="28" spans="1:9" ht="15.75" x14ac:dyDescent="0.25">
      <c r="C28" s="16"/>
      <c r="D28" s="18"/>
      <c r="F28" s="2"/>
      <c r="G28" s="2"/>
      <c r="H28" s="10"/>
      <c r="I28" s="7"/>
    </row>
    <row r="29" spans="1:9" ht="15.75" x14ac:dyDescent="0.25">
      <c r="B29" s="5"/>
      <c r="C29" s="20"/>
      <c r="D29" s="2"/>
      <c r="F29" s="2"/>
      <c r="G29" s="2"/>
      <c r="H29" s="10"/>
      <c r="I29" s="7"/>
    </row>
    <row r="30" spans="1:9" ht="15.75" x14ac:dyDescent="0.25">
      <c r="B30" t="s">
        <v>217</v>
      </c>
      <c r="C30" s="4"/>
      <c r="D30" s="2"/>
      <c r="F30" s="2"/>
      <c r="G30" s="2"/>
      <c r="H30" s="10"/>
      <c r="I30" s="7"/>
    </row>
    <row r="31" spans="1:9" ht="15.75" x14ac:dyDescent="0.25">
      <c r="B31" s="12"/>
      <c r="C31" s="9"/>
      <c r="D31" s="2"/>
      <c r="F31" s="2"/>
      <c r="G31" s="2"/>
      <c r="H31" s="10"/>
      <c r="I31" s="7"/>
    </row>
    <row r="32" spans="1:9" ht="15.75" x14ac:dyDescent="0.25">
      <c r="B32" t="s">
        <v>218</v>
      </c>
      <c r="C32" s="9"/>
      <c r="D32" s="2"/>
      <c r="F32" s="2"/>
      <c r="G32" s="2"/>
      <c r="H32" s="10"/>
      <c r="I32" s="7"/>
    </row>
    <row r="33" spans="2:9" ht="15.75" x14ac:dyDescent="0.25">
      <c r="C33" s="2"/>
      <c r="D33" s="2"/>
      <c r="F33" s="2"/>
      <c r="G33" s="2"/>
      <c r="H33" s="10"/>
      <c r="I33" s="7"/>
    </row>
    <row r="34" spans="2:9" ht="15.75" x14ac:dyDescent="0.25">
      <c r="B34" s="2" t="s">
        <v>293</v>
      </c>
      <c r="C34" s="2"/>
      <c r="D34" s="2"/>
      <c r="F34" s="2"/>
      <c r="G34" s="2"/>
      <c r="H34" s="10"/>
      <c r="I34" s="8"/>
    </row>
    <row r="35" spans="2:9" ht="15.75" x14ac:dyDescent="0.25">
      <c r="B35" s="2" t="s">
        <v>209</v>
      </c>
      <c r="C35" s="2"/>
      <c r="D35" s="2"/>
      <c r="F35" s="2"/>
      <c r="G35" s="2"/>
      <c r="H35" s="10"/>
      <c r="I35" s="7"/>
    </row>
    <row r="36" spans="2:9" ht="15.75" x14ac:dyDescent="0.25">
      <c r="C36" s="2"/>
      <c r="D36" s="2"/>
      <c r="F36" s="2"/>
      <c r="G36" s="2"/>
      <c r="H36" s="10"/>
      <c r="I36" s="7"/>
    </row>
    <row r="37" spans="2:9" ht="15.75" x14ac:dyDescent="0.25">
      <c r="C37" s="2"/>
      <c r="D37" s="2"/>
      <c r="F37" s="2"/>
      <c r="G37" s="2"/>
      <c r="H37" s="10"/>
      <c r="I37" s="7"/>
    </row>
    <row r="38" spans="2:9" ht="15.75" x14ac:dyDescent="0.25">
      <c r="C38" s="2"/>
      <c r="D38" s="2"/>
      <c r="F38" s="2"/>
      <c r="G38" s="2"/>
      <c r="H38" s="10"/>
      <c r="I38" s="7"/>
    </row>
    <row r="39" spans="2:9" ht="15.75" x14ac:dyDescent="0.25">
      <c r="C39" s="2"/>
      <c r="D39" s="2"/>
      <c r="F39" s="2"/>
      <c r="G39" s="2"/>
      <c r="H39" s="10"/>
      <c r="I39" s="7"/>
    </row>
    <row r="40" spans="2:9" ht="15.75" x14ac:dyDescent="0.25">
      <c r="C40" s="2"/>
      <c r="D40" s="2"/>
      <c r="F40" s="2"/>
      <c r="G40" s="2"/>
      <c r="H40" s="10"/>
      <c r="I40" s="7"/>
    </row>
    <row r="41" spans="2:9" ht="15.75" x14ac:dyDescent="0.25">
      <c r="C41" s="2"/>
      <c r="D41" s="2"/>
      <c r="F41" s="2"/>
      <c r="G41" s="2"/>
      <c r="H41" s="10"/>
      <c r="I41" s="7"/>
    </row>
    <row r="42" spans="2:9" ht="15.75" x14ac:dyDescent="0.25">
      <c r="C42" s="2"/>
      <c r="D42" s="2"/>
      <c r="F42" s="2"/>
      <c r="G42" s="2"/>
      <c r="H42" s="10"/>
      <c r="I42" s="10"/>
    </row>
    <row r="43" spans="2:9" ht="15.75" x14ac:dyDescent="0.25">
      <c r="C43" s="2"/>
      <c r="D43" s="2"/>
      <c r="F43" s="2"/>
      <c r="G43" s="2"/>
      <c r="H43" s="6"/>
      <c r="I43" s="7"/>
    </row>
    <row r="44" spans="2:9" ht="15.75" x14ac:dyDescent="0.25">
      <c r="C44" s="2"/>
      <c r="D44" s="2"/>
      <c r="F44" s="2"/>
      <c r="G44" s="2"/>
      <c r="H44" s="6"/>
      <c r="I44" s="7"/>
    </row>
    <row r="45" spans="2:9" ht="15.75" x14ac:dyDescent="0.25">
      <c r="C45" s="2"/>
      <c r="D45" s="2"/>
      <c r="F45" s="2"/>
      <c r="G45" s="2"/>
      <c r="H45" s="6"/>
      <c r="I45" s="7"/>
    </row>
    <row r="46" spans="2:9" ht="15.75" x14ac:dyDescent="0.25">
      <c r="C46" s="2"/>
      <c r="D46" s="2"/>
      <c r="F46" s="2"/>
      <c r="G46" s="2"/>
      <c r="H46" s="6"/>
      <c r="I46" s="7"/>
    </row>
    <row r="47" spans="2:9" ht="15.75" x14ac:dyDescent="0.25">
      <c r="C47" s="2"/>
      <c r="D47" s="2"/>
      <c r="F47" s="2"/>
      <c r="G47" s="2"/>
      <c r="H47" s="20"/>
      <c r="I47" s="7"/>
    </row>
    <row r="48" spans="2:9" ht="15.75" x14ac:dyDescent="0.25">
      <c r="C48" s="2"/>
      <c r="D48" s="2"/>
      <c r="F48" s="2"/>
      <c r="G48" s="2"/>
      <c r="H48" s="6"/>
      <c r="I48" s="7"/>
    </row>
    <row r="49" spans="3:9" ht="15.75" x14ac:dyDescent="0.25">
      <c r="C49" s="5"/>
      <c r="D49" s="2"/>
      <c r="F49" s="2"/>
      <c r="G49" s="2"/>
      <c r="H49" s="6"/>
      <c r="I49" s="7"/>
    </row>
    <row r="50" spans="3:9" ht="15.75" x14ac:dyDescent="0.25">
      <c r="C50" s="2"/>
      <c r="D50" s="2"/>
      <c r="F50" s="2"/>
      <c r="G50" s="2"/>
      <c r="H50" s="6"/>
      <c r="I50" s="7"/>
    </row>
    <row r="51" spans="3:9" ht="15.75" x14ac:dyDescent="0.25">
      <c r="C51" s="2"/>
      <c r="D51" s="2"/>
      <c r="F51" s="2"/>
      <c r="G51" s="2"/>
      <c r="H51" s="10"/>
      <c r="I51" s="7"/>
    </row>
    <row r="52" spans="3:9" ht="15.75" x14ac:dyDescent="0.25">
      <c r="C52" s="2"/>
      <c r="D52" s="2"/>
      <c r="F52" s="2"/>
      <c r="G52" s="2"/>
      <c r="H52" s="10"/>
      <c r="I52" s="7"/>
    </row>
    <row r="53" spans="3:9" ht="15.75" x14ac:dyDescent="0.25">
      <c r="C53" s="2"/>
      <c r="D53" s="2"/>
      <c r="F53" s="2"/>
      <c r="G53" s="2"/>
      <c r="H53" s="10"/>
      <c r="I53" s="7"/>
    </row>
    <row r="54" spans="3:9" ht="15.75" x14ac:dyDescent="0.25">
      <c r="C54" s="2"/>
      <c r="D54" s="2"/>
      <c r="F54" s="2"/>
      <c r="G54" s="2"/>
      <c r="H54" s="10"/>
      <c r="I54" s="7"/>
    </row>
    <row r="55" spans="3:9" ht="15.75" x14ac:dyDescent="0.25">
      <c r="C55" s="2"/>
      <c r="D55" s="2"/>
      <c r="F55" s="2"/>
      <c r="G55" s="2"/>
      <c r="H55" s="10"/>
      <c r="I55" s="10"/>
    </row>
    <row r="56" spans="3:9" ht="15.75" x14ac:dyDescent="0.25">
      <c r="C56" s="2"/>
      <c r="D56" s="2"/>
      <c r="F56" s="2"/>
      <c r="G56" s="2"/>
      <c r="H56" s="10"/>
      <c r="I56" s="10"/>
    </row>
    <row r="57" spans="3:9" ht="15.75" x14ac:dyDescent="0.25">
      <c r="C57" s="2"/>
      <c r="D57" s="2"/>
      <c r="F57" s="2"/>
      <c r="G57" s="2"/>
      <c r="H57" s="6"/>
      <c r="I57" s="7"/>
    </row>
    <row r="58" spans="3:9" ht="15.75" x14ac:dyDescent="0.25">
      <c r="C58" s="2"/>
      <c r="D58" s="2"/>
      <c r="F58" s="2"/>
      <c r="G58" s="2"/>
      <c r="H58" s="10"/>
      <c r="I58" s="7"/>
    </row>
    <row r="59" spans="3:9" ht="15.75" x14ac:dyDescent="0.25">
      <c r="C59" s="2"/>
      <c r="D59" s="2"/>
      <c r="F59" s="2"/>
      <c r="G59" s="2"/>
      <c r="H59" s="10"/>
      <c r="I59" s="6"/>
    </row>
    <row r="60" spans="3:9" ht="15.75" x14ac:dyDescent="0.25">
      <c r="C60" s="2"/>
      <c r="D60" s="2"/>
      <c r="F60" s="2"/>
      <c r="G60" s="2"/>
      <c r="H60" s="4"/>
      <c r="I60" s="10"/>
    </row>
    <row r="61" spans="3:9" ht="15.75" x14ac:dyDescent="0.25">
      <c r="C61" s="2"/>
      <c r="D61" s="2"/>
      <c r="F61" s="2"/>
      <c r="G61" s="2"/>
      <c r="H61" s="6"/>
      <c r="I61" s="6"/>
    </row>
    <row r="62" spans="3:9" ht="15.75" x14ac:dyDescent="0.25">
      <c r="C62" s="2"/>
      <c r="D62" s="2"/>
      <c r="F62" s="2"/>
      <c r="G62" s="2"/>
      <c r="H62" s="6"/>
      <c r="I62" s="7"/>
    </row>
    <row r="63" spans="3:9" ht="15.75" x14ac:dyDescent="0.25">
      <c r="C63" s="2"/>
      <c r="D63" s="2"/>
      <c r="F63" s="2"/>
      <c r="G63" s="2"/>
      <c r="H63" s="10"/>
      <c r="I63" s="10"/>
    </row>
    <row r="64" spans="3:9" ht="15.75" x14ac:dyDescent="0.25">
      <c r="C64" s="2"/>
      <c r="D64" s="2"/>
      <c r="F64" s="2"/>
      <c r="G64" s="2"/>
      <c r="H64" s="6"/>
      <c r="I64" s="7"/>
    </row>
    <row r="65" spans="3:9" ht="15.75" x14ac:dyDescent="0.25">
      <c r="C65" s="2"/>
      <c r="D65" s="2"/>
      <c r="F65" s="2"/>
      <c r="G65" s="2"/>
      <c r="H65" s="6"/>
      <c r="I65" s="7"/>
    </row>
    <row r="66" spans="3:9" ht="15.75" x14ac:dyDescent="0.25">
      <c r="C66" s="2"/>
      <c r="D66" s="2"/>
      <c r="F66" s="2"/>
      <c r="G66" s="2"/>
      <c r="H66" s="10"/>
      <c r="I66" s="10"/>
    </row>
    <row r="67" spans="3:9" ht="15.75" x14ac:dyDescent="0.25">
      <c r="C67" s="2"/>
      <c r="D67" s="2"/>
      <c r="F67" s="2"/>
      <c r="G67" s="2"/>
      <c r="H67" s="6"/>
      <c r="I67" s="7"/>
    </row>
    <row r="68" spans="3:9" ht="15.75" x14ac:dyDescent="0.25">
      <c r="C68" s="2"/>
      <c r="D68" s="2"/>
      <c r="F68" s="2"/>
      <c r="G68" s="2"/>
      <c r="H68" s="6"/>
      <c r="I68" s="7"/>
    </row>
    <row r="69" spans="3:9" ht="15.75" x14ac:dyDescent="0.25">
      <c r="C69" s="2"/>
      <c r="D69" s="2"/>
      <c r="F69" s="2"/>
      <c r="G69" s="2"/>
      <c r="H69" s="10"/>
      <c r="I69" s="10"/>
    </row>
    <row r="70" spans="3:9" ht="15.75" x14ac:dyDescent="0.25">
      <c r="C70" s="2"/>
      <c r="D70" s="2"/>
      <c r="F70" s="2"/>
      <c r="G70" s="2"/>
      <c r="H70" s="10"/>
      <c r="I70" s="10"/>
    </row>
    <row r="71" spans="3:9" ht="15.75" x14ac:dyDescent="0.25">
      <c r="C71" s="2"/>
      <c r="D71" s="2"/>
      <c r="F71" s="2"/>
      <c r="G71" s="2"/>
      <c r="H71" s="10"/>
      <c r="I71" s="10"/>
    </row>
    <row r="72" spans="3:9" ht="15.75" x14ac:dyDescent="0.25">
      <c r="C72" s="2"/>
      <c r="D72" s="2"/>
      <c r="F72" s="2"/>
      <c r="G72" s="2"/>
      <c r="H72" s="10"/>
      <c r="I72" s="10"/>
    </row>
    <row r="73" spans="3:9" ht="15.75" x14ac:dyDescent="0.25">
      <c r="C73" s="2"/>
      <c r="D73" s="2"/>
      <c r="F73" s="2"/>
      <c r="G73" s="2"/>
      <c r="H73" s="6"/>
      <c r="I73" s="6"/>
    </row>
    <row r="74" spans="3:9" ht="15.75" x14ac:dyDescent="0.25">
      <c r="C74" s="2"/>
      <c r="D74" s="2"/>
      <c r="F74" s="2"/>
      <c r="G74" s="2"/>
      <c r="H74" s="6"/>
      <c r="I74" s="6"/>
    </row>
    <row r="75" spans="3:9" ht="15.75" x14ac:dyDescent="0.25">
      <c r="C75" s="2"/>
      <c r="D75" s="2"/>
      <c r="F75" s="2"/>
      <c r="G75" s="2"/>
      <c r="H75" s="10"/>
      <c r="I75" s="10"/>
    </row>
    <row r="76" spans="3:9" ht="15.75" x14ac:dyDescent="0.25">
      <c r="C76" s="2"/>
      <c r="D76" s="2"/>
      <c r="F76" s="2"/>
      <c r="G76" s="2"/>
      <c r="H76" s="6"/>
      <c r="I76" s="7"/>
    </row>
    <row r="77" spans="3:9" ht="15.75" x14ac:dyDescent="0.25">
      <c r="C77" s="2"/>
      <c r="D77" s="2"/>
      <c r="F77" s="2"/>
      <c r="G77" s="2"/>
      <c r="H77" s="6"/>
      <c r="I77" s="7"/>
    </row>
    <row r="78" spans="3:9" ht="15.75" x14ac:dyDescent="0.25">
      <c r="C78" s="2"/>
      <c r="D78" s="2"/>
      <c r="F78" s="2"/>
      <c r="G78" s="2"/>
      <c r="H78" s="10"/>
      <c r="I78" s="10"/>
    </row>
    <row r="79" spans="3:9" ht="15.75" x14ac:dyDescent="0.25">
      <c r="C79" s="2"/>
      <c r="D79" s="2"/>
      <c r="F79" s="2"/>
      <c r="G79" s="2"/>
      <c r="H79" s="6"/>
      <c r="I79" s="7"/>
    </row>
    <row r="80" spans="3:9" ht="15.75" x14ac:dyDescent="0.25">
      <c r="C80" s="2"/>
      <c r="D80" s="2"/>
      <c r="F80" s="2"/>
      <c r="G80" s="2"/>
      <c r="H80" s="6"/>
      <c r="I80" s="7"/>
    </row>
    <row r="81" spans="3:9" ht="15.75" x14ac:dyDescent="0.25">
      <c r="C81" s="2"/>
      <c r="D81" s="2"/>
      <c r="F81" s="2"/>
      <c r="G81" s="2"/>
      <c r="H81" s="10"/>
      <c r="I81" s="7"/>
    </row>
    <row r="82" spans="3:9" ht="15.75" x14ac:dyDescent="0.25">
      <c r="C82" s="2"/>
      <c r="D82" s="2"/>
      <c r="F82" s="2"/>
      <c r="G82" s="2"/>
      <c r="H82" s="10"/>
      <c r="I82" s="7"/>
    </row>
    <row r="83" spans="3:9" ht="15.75" x14ac:dyDescent="0.25">
      <c r="C83" s="2"/>
      <c r="D83" s="2"/>
      <c r="F83" s="2"/>
      <c r="G83" s="2"/>
      <c r="H83" s="10"/>
      <c r="I83" s="7"/>
    </row>
    <row r="84" spans="3:9" ht="15.75" x14ac:dyDescent="0.25">
      <c r="C84" s="2"/>
      <c r="D84" s="2"/>
      <c r="F84" s="2"/>
      <c r="G84" s="2"/>
      <c r="H84" s="10"/>
      <c r="I84" s="7"/>
    </row>
    <row r="85" spans="3:9" ht="15.75" x14ac:dyDescent="0.25">
      <c r="C85" s="2"/>
      <c r="D85" s="2"/>
      <c r="F85" s="2"/>
      <c r="G85" s="2"/>
      <c r="H85" s="10"/>
      <c r="I85" s="10"/>
    </row>
    <row r="86" spans="3:9" ht="15.75" x14ac:dyDescent="0.25">
      <c r="C86" s="2"/>
      <c r="D86" s="2"/>
      <c r="F86" s="2"/>
      <c r="G86" s="2"/>
      <c r="H86" s="10"/>
      <c r="I86" s="10"/>
    </row>
    <row r="87" spans="3:9" ht="15.75" x14ac:dyDescent="0.25">
      <c r="C87" s="2"/>
      <c r="D87" s="2"/>
      <c r="F87" s="2"/>
      <c r="G87" s="2"/>
      <c r="H87" s="6"/>
      <c r="I87" s="6"/>
    </row>
    <row r="88" spans="3:9" ht="15.75" x14ac:dyDescent="0.25">
      <c r="C88" s="2"/>
      <c r="D88" s="2"/>
      <c r="F88" s="2"/>
      <c r="G88" s="2"/>
      <c r="H88" s="6"/>
      <c r="I88" s="7"/>
    </row>
    <row r="89" spans="3:9" ht="15.75" x14ac:dyDescent="0.25">
      <c r="C89" s="2"/>
      <c r="D89" s="2"/>
      <c r="F89" s="2"/>
      <c r="G89" s="2"/>
      <c r="H89" s="10"/>
      <c r="I89" s="7"/>
    </row>
    <row r="90" spans="3:9" ht="15.75" x14ac:dyDescent="0.25">
      <c r="C90" s="2"/>
      <c r="D90" s="2"/>
      <c r="F90" s="2"/>
      <c r="G90" s="2"/>
      <c r="H90" s="10"/>
      <c r="I90" s="7"/>
    </row>
    <row r="91" spans="3:9" ht="15.75" x14ac:dyDescent="0.25">
      <c r="C91" s="2"/>
      <c r="D91" s="2"/>
      <c r="F91" s="2"/>
      <c r="G91" s="2"/>
      <c r="H91" s="10"/>
      <c r="I91" s="10"/>
    </row>
    <row r="92" spans="3:9" ht="15.75" x14ac:dyDescent="0.25">
      <c r="C92" s="2"/>
      <c r="D92" s="2"/>
      <c r="F92" s="2"/>
      <c r="G92" s="2"/>
      <c r="H92" s="10"/>
      <c r="I92" s="10"/>
    </row>
    <row r="93" spans="3:9" ht="15.75" x14ac:dyDescent="0.25">
      <c r="C93" s="2"/>
      <c r="D93" s="2"/>
      <c r="F93" s="2"/>
      <c r="G93" s="2"/>
      <c r="H93" s="10"/>
      <c r="I93" s="10"/>
    </row>
    <row r="94" spans="3:9" ht="15.75" x14ac:dyDescent="0.25">
      <c r="C94" s="2"/>
      <c r="D94" s="2"/>
      <c r="F94" s="2"/>
      <c r="G94" s="2"/>
      <c r="H94" s="6"/>
      <c r="I94" s="7"/>
    </row>
    <row r="95" spans="3:9" ht="15.75" x14ac:dyDescent="0.25">
      <c r="C95" s="2"/>
      <c r="D95" s="2"/>
      <c r="F95" s="2"/>
      <c r="G95" s="2"/>
      <c r="H95" s="6"/>
      <c r="I95" s="7"/>
    </row>
    <row r="96" spans="3:9" ht="15.75" x14ac:dyDescent="0.25">
      <c r="C96" s="2"/>
      <c r="D96" s="2"/>
      <c r="F96" s="2"/>
      <c r="G96" s="2"/>
      <c r="H96" s="10"/>
      <c r="I96" s="11"/>
    </row>
    <row r="97" spans="3:9" ht="15.75" x14ac:dyDescent="0.25">
      <c r="C97" s="2"/>
      <c r="D97" s="2"/>
      <c r="F97" s="2"/>
      <c r="G97" s="2"/>
      <c r="H97" s="10"/>
      <c r="I97" s="11"/>
    </row>
    <row r="98" spans="3:9" ht="15.75" x14ac:dyDescent="0.25">
      <c r="C98" s="2"/>
      <c r="D98" s="2"/>
      <c r="F98" s="2"/>
      <c r="G98" s="2"/>
      <c r="H98" s="10"/>
      <c r="I98" s="11"/>
    </row>
    <row r="99" spans="3:9" ht="15.75" x14ac:dyDescent="0.25">
      <c r="C99" s="2"/>
      <c r="D99" s="2"/>
      <c r="F99" s="2"/>
      <c r="G99" s="2"/>
      <c r="H99" s="10"/>
      <c r="I99" s="11"/>
    </row>
    <row r="100" spans="3:9" ht="15.75" x14ac:dyDescent="0.25">
      <c r="C100" s="2"/>
      <c r="D100" s="2"/>
      <c r="F100" s="2"/>
      <c r="G100" s="2"/>
      <c r="H100" s="10"/>
      <c r="I100" s="11"/>
    </row>
    <row r="101" spans="3:9" ht="15.75" x14ac:dyDescent="0.25">
      <c r="C101" s="2"/>
      <c r="D101" s="2"/>
      <c r="F101" s="2"/>
      <c r="G101" s="2"/>
      <c r="H101" s="10"/>
      <c r="I101" s="10"/>
    </row>
    <row r="102" spans="3:9" ht="15.75" x14ac:dyDescent="0.25">
      <c r="C102" s="2"/>
      <c r="D102" s="2"/>
      <c r="F102" s="2"/>
      <c r="G102" s="2"/>
      <c r="H102" s="6"/>
      <c r="I102" s="7"/>
    </row>
    <row r="103" spans="3:9" ht="15.75" x14ac:dyDescent="0.25">
      <c r="C103" s="2"/>
      <c r="D103" s="2"/>
      <c r="F103" s="2"/>
      <c r="G103" s="2"/>
      <c r="H103" s="6"/>
      <c r="I103" s="7"/>
    </row>
    <row r="104" spans="3:9" ht="15.75" x14ac:dyDescent="0.25">
      <c r="C104" s="2"/>
      <c r="D104" s="2"/>
      <c r="F104" s="2"/>
      <c r="G104" s="2"/>
      <c r="H104" s="10"/>
      <c r="I104" s="10"/>
    </row>
    <row r="105" spans="3:9" ht="15.75" x14ac:dyDescent="0.25">
      <c r="C105" s="2"/>
      <c r="D105" s="2"/>
      <c r="F105" s="2"/>
      <c r="G105" s="2"/>
      <c r="H105" s="6"/>
    </row>
    <row r="106" spans="3:9" ht="15.75" x14ac:dyDescent="0.25">
      <c r="C106" s="2"/>
      <c r="D106" s="2"/>
      <c r="F106" s="2"/>
      <c r="G106" s="2"/>
      <c r="H106" s="6"/>
      <c r="I106" s="7"/>
    </row>
    <row r="107" spans="3:9" ht="15.75" x14ac:dyDescent="0.25">
      <c r="C107" s="2"/>
      <c r="D107" s="2"/>
      <c r="F107" s="2"/>
      <c r="G107" s="2"/>
      <c r="H107" s="4"/>
      <c r="I107" s="7"/>
    </row>
    <row r="108" spans="3:9" ht="15.75" x14ac:dyDescent="0.25">
      <c r="C108" s="2"/>
      <c r="D108" s="2"/>
      <c r="F108" s="2"/>
      <c r="G108" s="2"/>
      <c r="H108" s="10"/>
      <c r="I108" s="11"/>
    </row>
    <row r="109" spans="3:9" ht="15.75" x14ac:dyDescent="0.25">
      <c r="C109" s="2"/>
      <c r="D109" s="2"/>
      <c r="F109" s="2"/>
      <c r="G109" s="2"/>
      <c r="H109" s="10"/>
      <c r="I109" s="10"/>
    </row>
    <row r="110" spans="3:9" ht="15.75" x14ac:dyDescent="0.25">
      <c r="C110" s="2"/>
      <c r="D110" s="2"/>
      <c r="F110" s="2"/>
      <c r="G110" s="2"/>
      <c r="H110" s="6"/>
      <c r="I110" s="7"/>
    </row>
    <row r="111" spans="3:9" ht="15.75" x14ac:dyDescent="0.25">
      <c r="C111" s="2"/>
      <c r="D111" s="2"/>
      <c r="F111" s="2"/>
      <c r="G111" s="2"/>
      <c r="H111" s="6"/>
      <c r="I111" s="7"/>
    </row>
    <row r="112" spans="3:9" ht="15.75" x14ac:dyDescent="0.25">
      <c r="C112" s="2"/>
      <c r="D112" s="2"/>
      <c r="F112" s="2"/>
      <c r="G112" s="2"/>
      <c r="H112" s="10"/>
      <c r="I112" s="11"/>
    </row>
    <row r="113" spans="3:9" ht="15.75" x14ac:dyDescent="0.25">
      <c r="C113" s="2"/>
      <c r="D113" s="2"/>
      <c r="F113" s="2"/>
      <c r="G113" s="2"/>
      <c r="H113" s="10"/>
      <c r="I113" s="11"/>
    </row>
    <row r="114" spans="3:9" ht="15.75" x14ac:dyDescent="0.25">
      <c r="C114" s="2"/>
      <c r="D114" s="2"/>
      <c r="F114" s="2"/>
      <c r="G114" s="2"/>
      <c r="H114" s="10"/>
      <c r="I114" s="11"/>
    </row>
    <row r="115" spans="3:9" ht="15.75" x14ac:dyDescent="0.25">
      <c r="C115" s="2"/>
      <c r="D115" s="2"/>
      <c r="F115" s="2"/>
      <c r="G115" s="2"/>
      <c r="H115" s="10"/>
      <c r="I115" s="11"/>
    </row>
    <row r="116" spans="3:9" ht="15.75" x14ac:dyDescent="0.25">
      <c r="C116" s="2"/>
      <c r="D116" s="2"/>
      <c r="F116" s="2"/>
      <c r="G116" s="2"/>
      <c r="H116" s="10"/>
      <c r="I116" s="11"/>
    </row>
    <row r="117" spans="3:9" ht="15.75" x14ac:dyDescent="0.25">
      <c r="C117" s="2"/>
      <c r="D117" s="2"/>
      <c r="F117" s="2"/>
      <c r="G117" s="2"/>
      <c r="H117" s="10"/>
      <c r="I117" s="10"/>
    </row>
    <row r="118" spans="3:9" ht="15.75" x14ac:dyDescent="0.25">
      <c r="C118" s="2"/>
      <c r="D118" s="2"/>
      <c r="F118" s="2"/>
      <c r="G118" s="2"/>
      <c r="H118" s="10"/>
      <c r="I118" s="11"/>
    </row>
    <row r="119" spans="3:9" ht="15.75" x14ac:dyDescent="0.25">
      <c r="C119" s="2"/>
      <c r="D119" s="2"/>
      <c r="F119" s="2"/>
      <c r="G119" s="2"/>
      <c r="H119" s="6"/>
      <c r="I119" s="7"/>
    </row>
    <row r="120" spans="3:9" ht="15.75" x14ac:dyDescent="0.25">
      <c r="C120" s="2"/>
      <c r="D120" s="2"/>
      <c r="F120" s="2"/>
      <c r="G120" s="2"/>
      <c r="H120" s="4"/>
      <c r="I120" s="7"/>
    </row>
    <row r="121" spans="3:9" ht="15.75" x14ac:dyDescent="0.25">
      <c r="C121" s="2"/>
      <c r="D121" s="2"/>
      <c r="F121" s="2"/>
      <c r="G121" s="2"/>
      <c r="H121" s="10"/>
      <c r="I121" s="7"/>
    </row>
    <row r="122" spans="3:9" ht="15.75" x14ac:dyDescent="0.25">
      <c r="C122" s="2"/>
      <c r="D122" s="2"/>
      <c r="F122" s="2"/>
      <c r="G122" s="2"/>
      <c r="H122" s="4"/>
      <c r="I122" s="2"/>
    </row>
    <row r="123" spans="3:9" ht="15.75" x14ac:dyDescent="0.25">
      <c r="C123" s="2"/>
      <c r="D123" s="2"/>
      <c r="F123" s="2"/>
      <c r="G123" s="2"/>
      <c r="H123" s="4"/>
      <c r="I123" s="2"/>
    </row>
    <row r="124" spans="3:9" ht="15.75" x14ac:dyDescent="0.25">
      <c r="C124" s="2"/>
      <c r="D124" s="2"/>
      <c r="F124" s="2"/>
      <c r="G124" s="2"/>
      <c r="H124" s="4"/>
      <c r="I124" s="2"/>
    </row>
    <row r="125" spans="3:9" ht="15.75" x14ac:dyDescent="0.25">
      <c r="C125" s="2"/>
      <c r="D125" s="2"/>
      <c r="F125" s="2"/>
      <c r="G125" s="2"/>
      <c r="H125" s="4"/>
      <c r="I125" s="4"/>
    </row>
    <row r="126" spans="3:9" ht="15.75" x14ac:dyDescent="0.25">
      <c r="C126" s="2"/>
      <c r="D126" s="2"/>
      <c r="F126" s="2"/>
      <c r="G126" s="2"/>
      <c r="H126" s="4"/>
      <c r="I126" s="4"/>
    </row>
    <row r="127" spans="3:9" ht="15.75" x14ac:dyDescent="0.25">
      <c r="C127" s="2"/>
      <c r="D127" s="2"/>
      <c r="F127" s="2"/>
      <c r="G127" s="2"/>
      <c r="H127" s="4"/>
      <c r="I127" s="2"/>
    </row>
    <row r="128" spans="3:9" ht="15.75" x14ac:dyDescent="0.25">
      <c r="C128" s="2"/>
      <c r="D128" s="2"/>
      <c r="F128" s="2"/>
      <c r="G128" s="2"/>
      <c r="H128" s="10"/>
      <c r="I128" s="7"/>
    </row>
    <row r="129" spans="3:9" ht="15.75" x14ac:dyDescent="0.25">
      <c r="C129" s="2"/>
      <c r="D129" s="2"/>
      <c r="F129" s="2"/>
      <c r="G129" s="2"/>
      <c r="H129" s="10"/>
      <c r="I129" s="6"/>
    </row>
    <row r="130" spans="3:9" ht="15.75" x14ac:dyDescent="0.25">
      <c r="C130" s="2"/>
      <c r="D130" s="2"/>
      <c r="F130" s="2"/>
      <c r="G130" s="2"/>
      <c r="H130" s="4"/>
      <c r="I130" s="4"/>
    </row>
    <row r="131" spans="3:9" ht="15.75" x14ac:dyDescent="0.25">
      <c r="C131" s="2"/>
      <c r="D131" s="2"/>
      <c r="F131" s="2"/>
      <c r="G131" s="2"/>
      <c r="H131" s="4"/>
      <c r="I131" s="4"/>
    </row>
    <row r="132" spans="3:9" ht="15.75" x14ac:dyDescent="0.25">
      <c r="C132" s="2"/>
      <c r="D132" s="2"/>
      <c r="F132" s="2"/>
      <c r="G132" s="2"/>
      <c r="H132" s="4"/>
      <c r="I132" s="4"/>
    </row>
    <row r="133" spans="3:9" ht="15.75" x14ac:dyDescent="0.25">
      <c r="C133" s="2"/>
      <c r="D133" s="2"/>
      <c r="F133" s="2"/>
      <c r="G133" s="2"/>
      <c r="H133" s="4"/>
      <c r="I133" s="4"/>
    </row>
    <row r="134" spans="3:9" ht="15.75" x14ac:dyDescent="0.25">
      <c r="C134" s="2"/>
      <c r="D134" s="2"/>
      <c r="F134" s="2"/>
      <c r="G134" s="2"/>
      <c r="H134" s="4"/>
      <c r="I134" s="4"/>
    </row>
    <row r="135" spans="3:9" ht="15.75" x14ac:dyDescent="0.25">
      <c r="C135" s="2"/>
      <c r="D135" s="2"/>
      <c r="F135" s="2"/>
      <c r="G135" s="2"/>
      <c r="H135" s="4"/>
      <c r="I135" s="4"/>
    </row>
    <row r="136" spans="3:9" ht="15.75" x14ac:dyDescent="0.25">
      <c r="C136" s="2"/>
      <c r="D136" s="2"/>
      <c r="F136" s="2"/>
      <c r="G136" s="2"/>
      <c r="H136" s="4"/>
      <c r="I136" s="4"/>
    </row>
    <row r="137" spans="3:9" ht="15.75" x14ac:dyDescent="0.25">
      <c r="C137" s="2"/>
      <c r="D137" s="2"/>
      <c r="F137" s="2"/>
      <c r="G137" s="2"/>
      <c r="H137" s="4"/>
      <c r="I137" s="4"/>
    </row>
    <row r="138" spans="3:9" ht="15.75" x14ac:dyDescent="0.25">
      <c r="C138" s="2"/>
      <c r="D138" s="2"/>
      <c r="F138" s="2"/>
      <c r="G138" s="2"/>
      <c r="H138" s="4"/>
      <c r="I138" s="4"/>
    </row>
    <row r="139" spans="3:9" ht="15.75" x14ac:dyDescent="0.25">
      <c r="C139" s="2"/>
      <c r="D139" s="2"/>
      <c r="F139" s="2"/>
      <c r="G139" s="2"/>
      <c r="H139" s="4"/>
      <c r="I139" s="4"/>
    </row>
    <row r="140" spans="3:9" ht="15.75" x14ac:dyDescent="0.25">
      <c r="C140" s="2"/>
      <c r="D140" s="2"/>
      <c r="F140" s="2"/>
      <c r="G140" s="2"/>
      <c r="H140" s="4"/>
      <c r="I140" s="4"/>
    </row>
    <row r="141" spans="3:9" ht="15.75" x14ac:dyDescent="0.25">
      <c r="C141" s="2"/>
      <c r="D141" s="2"/>
      <c r="F141" s="2"/>
      <c r="G141" s="2"/>
      <c r="H141" s="4"/>
      <c r="I141" s="4"/>
    </row>
    <row r="142" spans="3:9" ht="15.75" x14ac:dyDescent="0.25">
      <c r="C142" s="2"/>
      <c r="D142" s="2"/>
      <c r="F142" s="2"/>
      <c r="G142" s="2"/>
      <c r="H142" s="4"/>
      <c r="I142" s="2"/>
    </row>
    <row r="143" spans="3:9" ht="15.75" x14ac:dyDescent="0.25">
      <c r="C143" s="2"/>
      <c r="D143" s="2"/>
      <c r="F143" s="2"/>
      <c r="G143" s="2"/>
      <c r="H143" s="4"/>
      <c r="I143" s="2"/>
    </row>
    <row r="144" spans="3:9" ht="15.75" x14ac:dyDescent="0.25">
      <c r="C144" s="2"/>
      <c r="D144" s="2"/>
      <c r="F144" s="2"/>
      <c r="G144" s="2"/>
      <c r="H144" s="4"/>
      <c r="I144" s="2"/>
    </row>
    <row r="145" spans="3:9" ht="15.75" x14ac:dyDescent="0.25">
      <c r="C145" s="2"/>
      <c r="D145" s="2"/>
      <c r="F145" s="2"/>
      <c r="G145" s="2"/>
      <c r="H145" s="4"/>
      <c r="I145" s="2"/>
    </row>
    <row r="146" spans="3:9" ht="15.75" x14ac:dyDescent="0.25">
      <c r="C146" s="2"/>
      <c r="D146" s="2"/>
      <c r="F146" s="2"/>
      <c r="G146" s="2"/>
      <c r="H146" s="4"/>
      <c r="I146" s="2"/>
    </row>
    <row r="147" spans="3:9" ht="15.75" x14ac:dyDescent="0.25">
      <c r="C147" s="2"/>
      <c r="D147" s="2"/>
      <c r="F147" s="2"/>
      <c r="G147" s="2"/>
      <c r="H147" s="4"/>
      <c r="I147" s="4"/>
    </row>
    <row r="148" spans="3:9" ht="15.75" x14ac:dyDescent="0.25">
      <c r="C148" s="2"/>
      <c r="D148" s="2"/>
      <c r="F148" s="2"/>
      <c r="G148" s="2"/>
      <c r="H148" s="4"/>
      <c r="I148" s="12"/>
    </row>
    <row r="149" spans="3:9" ht="15.75" x14ac:dyDescent="0.25">
      <c r="C149" s="2"/>
      <c r="D149" s="2"/>
      <c r="F149" s="2"/>
      <c r="G149" s="2"/>
      <c r="H149" s="4"/>
      <c r="I149" s="12"/>
    </row>
    <row r="150" spans="3:9" ht="15.75" x14ac:dyDescent="0.25">
      <c r="C150" s="2"/>
      <c r="D150" s="2"/>
      <c r="F150" s="2"/>
      <c r="G150" s="2"/>
      <c r="H150" s="4"/>
      <c r="I150" s="12"/>
    </row>
    <row r="151" spans="3:9" ht="15.75" x14ac:dyDescent="0.25">
      <c r="C151" s="2"/>
      <c r="D151" s="2"/>
      <c r="F151" s="2"/>
      <c r="G151" s="2"/>
      <c r="H151" s="4"/>
      <c r="I151" s="4"/>
    </row>
    <row r="152" spans="3:9" ht="15.75" x14ac:dyDescent="0.25">
      <c r="C152" s="2"/>
      <c r="D152" s="2"/>
      <c r="F152" s="2"/>
      <c r="G152" s="2"/>
      <c r="H152" s="4"/>
      <c r="I152" s="2"/>
    </row>
    <row r="153" spans="3:9" ht="15.75" x14ac:dyDescent="0.25">
      <c r="C153" s="2"/>
      <c r="D153" s="2"/>
      <c r="F153" s="2"/>
      <c r="G153" s="2"/>
      <c r="H153" s="4"/>
      <c r="I153" s="2"/>
    </row>
    <row r="154" spans="3:9" ht="15.75" x14ac:dyDescent="0.25">
      <c r="C154" s="2"/>
      <c r="D154" s="2"/>
      <c r="F154" s="2"/>
      <c r="G154" s="2"/>
      <c r="H154" s="4"/>
      <c r="I154" s="4"/>
    </row>
    <row r="155" spans="3:9" ht="15.75" x14ac:dyDescent="0.25">
      <c r="C155" s="2"/>
      <c r="D155" s="2"/>
      <c r="F155" s="2"/>
      <c r="G155" s="2"/>
      <c r="H155" s="4"/>
      <c r="I155" s="4"/>
    </row>
    <row r="156" spans="3:9" ht="15.75" x14ac:dyDescent="0.25">
      <c r="C156" s="2"/>
      <c r="D156" s="2"/>
      <c r="F156" s="2"/>
      <c r="G156" s="2"/>
      <c r="H156" s="4"/>
      <c r="I156" s="4"/>
    </row>
    <row r="157" spans="3:9" ht="15.75" x14ac:dyDescent="0.25">
      <c r="C157" s="2"/>
      <c r="D157" s="2"/>
      <c r="F157" s="2"/>
      <c r="G157" s="2"/>
      <c r="H157" s="6"/>
      <c r="I157" s="7"/>
    </row>
    <row r="158" spans="3:9" ht="15.75" x14ac:dyDescent="0.25">
      <c r="C158" s="2"/>
      <c r="D158" s="2"/>
      <c r="F158" s="2"/>
      <c r="G158" s="2"/>
      <c r="H158" s="6"/>
      <c r="I158" s="7"/>
    </row>
    <row r="159" spans="3:9" ht="15.75" x14ac:dyDescent="0.25">
      <c r="C159" s="2"/>
      <c r="D159" s="2"/>
      <c r="F159" s="2"/>
      <c r="G159" s="2"/>
      <c r="H159" s="4"/>
      <c r="I159" s="7"/>
    </row>
    <row r="160" spans="3:9" ht="15.75" x14ac:dyDescent="0.25">
      <c r="C160" s="2"/>
      <c r="D160" s="2"/>
      <c r="F160" s="2"/>
      <c r="G160" s="2"/>
      <c r="H160" s="4"/>
      <c r="I160" s="7"/>
    </row>
    <row r="161" spans="3:9" ht="15.75" x14ac:dyDescent="0.25">
      <c r="C161" s="2"/>
      <c r="D161" s="2"/>
      <c r="F161" s="2"/>
      <c r="G161" s="2"/>
      <c r="H161" s="4"/>
      <c r="I161" s="2"/>
    </row>
    <row r="162" spans="3:9" ht="15.75" x14ac:dyDescent="0.25">
      <c r="C162" s="2"/>
      <c r="D162" s="2"/>
      <c r="F162" s="2"/>
      <c r="G162" s="2"/>
      <c r="H162" s="4"/>
      <c r="I162" s="2"/>
    </row>
    <row r="163" spans="3:9" ht="15.75" x14ac:dyDescent="0.25">
      <c r="C163" s="2"/>
      <c r="D163" s="2"/>
      <c r="F163" s="2"/>
      <c r="G163" s="2"/>
      <c r="H163" s="4"/>
      <c r="I163" s="2"/>
    </row>
    <row r="164" spans="3:9" ht="15.75" x14ac:dyDescent="0.25">
      <c r="C164" s="2"/>
      <c r="D164" s="2"/>
      <c r="F164" s="2"/>
      <c r="G164" s="2"/>
      <c r="H164" s="4"/>
      <c r="I164" s="2"/>
    </row>
    <row r="165" spans="3:9" ht="15.75" x14ac:dyDescent="0.25">
      <c r="C165" s="2"/>
      <c r="D165" s="2"/>
      <c r="F165" s="2"/>
      <c r="G165" s="2"/>
      <c r="H165" s="4"/>
      <c r="I165" s="2"/>
    </row>
    <row r="166" spans="3:9" ht="15.75" x14ac:dyDescent="0.25">
      <c r="C166" s="2"/>
      <c r="D166" s="2"/>
      <c r="F166" s="2"/>
      <c r="G166" s="2"/>
      <c r="H166" s="4"/>
      <c r="I166" s="4"/>
    </row>
    <row r="167" spans="3:9" ht="15.75" x14ac:dyDescent="0.25">
      <c r="C167" s="2"/>
      <c r="D167" s="2"/>
      <c r="F167" s="2"/>
      <c r="G167" s="2"/>
      <c r="H167" s="4"/>
      <c r="I167" s="4"/>
    </row>
    <row r="168" spans="3:9" ht="15.75" x14ac:dyDescent="0.25">
      <c r="C168" s="2"/>
      <c r="D168" s="2"/>
      <c r="F168" s="2"/>
      <c r="G168" s="2"/>
      <c r="H168" s="6"/>
      <c r="I168" s="7"/>
    </row>
    <row r="169" spans="3:9" ht="15.75" x14ac:dyDescent="0.25">
      <c r="C169" s="2"/>
      <c r="D169" s="2"/>
      <c r="F169" s="2"/>
      <c r="G169" s="2"/>
      <c r="H169" s="6"/>
      <c r="I169" s="7"/>
    </row>
    <row r="170" spans="3:9" ht="15.75" x14ac:dyDescent="0.25">
      <c r="C170" s="2"/>
      <c r="D170" s="2"/>
      <c r="F170" s="2"/>
      <c r="G170" s="2"/>
      <c r="H170" s="4"/>
      <c r="I170" s="7"/>
    </row>
    <row r="171" spans="3:9" ht="15.75" x14ac:dyDescent="0.25">
      <c r="C171" s="2"/>
      <c r="D171" s="2"/>
      <c r="F171" s="2"/>
      <c r="G171" s="2"/>
      <c r="H171" s="4"/>
      <c r="I171" s="7"/>
    </row>
    <row r="172" spans="3:9" ht="15.75" x14ac:dyDescent="0.25">
      <c r="C172" s="2"/>
      <c r="D172" s="2"/>
      <c r="F172" s="2"/>
      <c r="G172" s="2"/>
      <c r="H172" s="4"/>
      <c r="I172" s="7"/>
    </row>
    <row r="173" spans="3:9" ht="15.75" x14ac:dyDescent="0.25">
      <c r="C173" s="2"/>
      <c r="D173" s="2"/>
      <c r="F173" s="2"/>
      <c r="G173" s="2"/>
      <c r="H173" s="4"/>
      <c r="I173" s="2"/>
    </row>
    <row r="174" spans="3:9" ht="15.75" x14ac:dyDescent="0.25">
      <c r="C174" s="2"/>
      <c r="D174" s="2"/>
      <c r="E174" s="17"/>
      <c r="F174" s="2"/>
      <c r="G174" s="2"/>
      <c r="H174" s="4"/>
      <c r="I174" s="2"/>
    </row>
    <row r="175" spans="3:9" ht="15.75" x14ac:dyDescent="0.25">
      <c r="C175" s="2"/>
      <c r="D175" s="2"/>
      <c r="F175" s="2"/>
      <c r="G175" s="2"/>
      <c r="H175" s="4"/>
      <c r="I175" s="2"/>
    </row>
    <row r="176" spans="3:9" ht="15.75" x14ac:dyDescent="0.25">
      <c r="C176" s="2"/>
      <c r="D176" s="2"/>
      <c r="F176" s="2"/>
      <c r="G176" s="2"/>
      <c r="H176" s="4"/>
      <c r="I176" s="2"/>
    </row>
    <row r="177" spans="3:9" ht="15.75" x14ac:dyDescent="0.25">
      <c r="C177" s="2"/>
      <c r="D177" s="2"/>
      <c r="F177" s="2"/>
      <c r="G177" s="2"/>
      <c r="H177" s="4"/>
      <c r="I177" s="2"/>
    </row>
    <row r="178" spans="3:9" ht="15.75" x14ac:dyDescent="0.25">
      <c r="C178" s="2"/>
      <c r="D178" s="2"/>
      <c r="F178" s="2"/>
      <c r="G178" s="2"/>
      <c r="H178" s="4"/>
      <c r="I178" s="2"/>
    </row>
    <row r="179" spans="3:9" ht="15.75" x14ac:dyDescent="0.25">
      <c r="C179" s="2"/>
      <c r="D179" s="2"/>
      <c r="F179" s="2"/>
      <c r="G179" s="2"/>
      <c r="H179" s="4"/>
      <c r="I179" s="2"/>
    </row>
    <row r="180" spans="3:9" ht="15.75" x14ac:dyDescent="0.25">
      <c r="C180" s="2"/>
      <c r="D180" s="2"/>
      <c r="F180" s="2"/>
      <c r="G180" s="2"/>
      <c r="H180" s="4"/>
      <c r="I180" s="4"/>
    </row>
    <row r="181" spans="3:9" ht="15.75" x14ac:dyDescent="0.25">
      <c r="C181" s="2"/>
      <c r="D181" s="2"/>
      <c r="F181" s="2"/>
      <c r="G181" s="2"/>
      <c r="H181" s="6"/>
      <c r="I181" s="7"/>
    </row>
    <row r="182" spans="3:9" ht="15.75" x14ac:dyDescent="0.25">
      <c r="C182" s="2"/>
      <c r="D182" s="2"/>
      <c r="F182" s="2"/>
      <c r="G182" s="2"/>
      <c r="H182" s="6"/>
      <c r="I182" s="7"/>
    </row>
    <row r="183" spans="3:9" ht="15.75" x14ac:dyDescent="0.25">
      <c r="C183" s="2"/>
      <c r="D183" s="2"/>
      <c r="F183" s="2"/>
      <c r="G183" s="2"/>
      <c r="H183" s="6"/>
      <c r="I183" s="7"/>
    </row>
    <row r="184" spans="3:9" ht="15.75" x14ac:dyDescent="0.25">
      <c r="C184" s="2"/>
      <c r="D184" s="2"/>
      <c r="F184" s="2"/>
      <c r="G184" s="2"/>
      <c r="H184" s="6"/>
      <c r="I184" s="7"/>
    </row>
    <row r="185" spans="3:9" ht="15.75" x14ac:dyDescent="0.25">
      <c r="C185" s="2"/>
      <c r="D185" s="2"/>
      <c r="F185" s="2"/>
      <c r="G185" s="2"/>
      <c r="H185" s="6"/>
      <c r="I185" s="7"/>
    </row>
    <row r="186" spans="3:9" ht="15.75" x14ac:dyDescent="0.25">
      <c r="C186" s="2"/>
      <c r="D186" s="2"/>
      <c r="F186" s="2"/>
      <c r="G186" s="2"/>
      <c r="H186" s="6"/>
      <c r="I186" s="7"/>
    </row>
    <row r="187" spans="3:9" ht="15.75" x14ac:dyDescent="0.25">
      <c r="C187" s="2"/>
      <c r="D187" s="2"/>
      <c r="F187" s="2"/>
      <c r="G187" s="2"/>
      <c r="H187" s="6"/>
      <c r="I187" s="7"/>
    </row>
    <row r="188" spans="3:9" ht="15.75" x14ac:dyDescent="0.25">
      <c r="C188" s="2"/>
      <c r="D188" s="2"/>
      <c r="F188" s="2"/>
      <c r="G188" s="2"/>
      <c r="H188" s="6"/>
      <c r="I188" s="7"/>
    </row>
    <row r="189" spans="3:9" ht="15.75" x14ac:dyDescent="0.25">
      <c r="C189" s="2"/>
      <c r="D189" s="2"/>
      <c r="F189" s="2"/>
      <c r="G189" s="2"/>
      <c r="H189" s="6"/>
      <c r="I189" s="7"/>
    </row>
    <row r="190" spans="3:9" ht="15.75" x14ac:dyDescent="0.25">
      <c r="C190" s="2"/>
      <c r="D190" s="2"/>
      <c r="F190" s="2"/>
      <c r="G190" s="2"/>
      <c r="H190" s="4"/>
      <c r="I190" s="4"/>
    </row>
    <row r="191" spans="3:9" ht="15.75" x14ac:dyDescent="0.25">
      <c r="C191" s="2"/>
      <c r="D191" s="2"/>
      <c r="F191" s="2"/>
      <c r="G191" s="2"/>
      <c r="H191" s="4"/>
      <c r="I191" s="4"/>
    </row>
    <row r="192" spans="3:9" ht="15.75" x14ac:dyDescent="0.25">
      <c r="C192" s="2"/>
      <c r="D192" s="2"/>
      <c r="F192" s="2"/>
      <c r="G192" s="2"/>
      <c r="H192" s="4"/>
      <c r="I192" s="4"/>
    </row>
    <row r="193" spans="3:9" ht="15.75" x14ac:dyDescent="0.25">
      <c r="C193" s="2"/>
      <c r="D193" s="2"/>
      <c r="F193" s="2"/>
      <c r="G193" s="2"/>
      <c r="H193" s="4"/>
      <c r="I193" s="4"/>
    </row>
    <row r="194" spans="3:9" ht="15.75" x14ac:dyDescent="0.25">
      <c r="C194" s="2"/>
      <c r="D194" s="2"/>
      <c r="F194" s="2"/>
      <c r="G194" s="2"/>
      <c r="H194" s="4"/>
      <c r="I194" s="4"/>
    </row>
    <row r="195" spans="3:9" ht="15.75" x14ac:dyDescent="0.25">
      <c r="C195" s="2"/>
      <c r="D195" s="2"/>
      <c r="F195" s="2"/>
      <c r="G195" s="2"/>
      <c r="H195" s="4"/>
      <c r="I195" s="4"/>
    </row>
    <row r="196" spans="3:9" ht="15.75" x14ac:dyDescent="0.25">
      <c r="C196" s="2"/>
      <c r="D196" s="2"/>
      <c r="F196" s="2"/>
      <c r="G196" s="2"/>
      <c r="H196" s="4"/>
      <c r="I196" s="4"/>
    </row>
    <row r="197" spans="3:9" ht="15.75" x14ac:dyDescent="0.25">
      <c r="C197" s="2"/>
      <c r="D197" s="2"/>
      <c r="F197" s="2"/>
      <c r="G197" s="2"/>
      <c r="H197" s="6"/>
      <c r="I197" s="7"/>
    </row>
    <row r="198" spans="3:9" ht="15.75" x14ac:dyDescent="0.25">
      <c r="C198" s="2"/>
      <c r="D198" s="2"/>
      <c r="F198" s="2"/>
      <c r="G198" s="2"/>
      <c r="H198" s="6"/>
      <c r="I198" s="7"/>
    </row>
    <row r="199" spans="3:9" ht="15.75" x14ac:dyDescent="0.25">
      <c r="C199" s="2"/>
      <c r="D199" s="2"/>
      <c r="F199" s="2"/>
      <c r="G199" s="2"/>
      <c r="H199" s="4"/>
      <c r="I199" s="4"/>
    </row>
    <row r="200" spans="3:9" ht="15.75" x14ac:dyDescent="0.25">
      <c r="C200" s="2"/>
      <c r="D200" s="2"/>
      <c r="F200" s="2"/>
      <c r="G200" s="2"/>
      <c r="H200" s="6"/>
      <c r="I200" s="7"/>
    </row>
    <row r="201" spans="3:9" ht="15.75" x14ac:dyDescent="0.25">
      <c r="C201" s="2"/>
      <c r="D201" s="2"/>
      <c r="F201" s="2"/>
      <c r="G201" s="2"/>
      <c r="H201" s="6"/>
      <c r="I201" s="7"/>
    </row>
    <row r="202" spans="3:9" ht="15.75" x14ac:dyDescent="0.25">
      <c r="C202" s="2"/>
      <c r="D202" s="2"/>
      <c r="F202" s="2"/>
      <c r="G202" s="2"/>
      <c r="H202" s="4"/>
      <c r="I202" s="2"/>
    </row>
    <row r="203" spans="3:9" ht="15.75" x14ac:dyDescent="0.25">
      <c r="C203" s="2"/>
      <c r="D203" s="2"/>
      <c r="F203" s="2"/>
      <c r="G203" s="2"/>
      <c r="H203" s="4"/>
      <c r="I203" s="2"/>
    </row>
    <row r="204" spans="3:9" ht="15.75" x14ac:dyDescent="0.25">
      <c r="C204" s="2"/>
      <c r="D204" s="2"/>
      <c r="F204" s="2"/>
      <c r="G204" s="2"/>
      <c r="H204" s="4"/>
      <c r="I204" s="2"/>
    </row>
    <row r="205" spans="3:9" ht="15.75" x14ac:dyDescent="0.25">
      <c r="C205" s="2"/>
      <c r="D205" s="2"/>
      <c r="F205" s="2"/>
      <c r="G205" s="2"/>
      <c r="H205" s="4"/>
      <c r="I205" s="2"/>
    </row>
    <row r="206" spans="3:9" ht="15.75" x14ac:dyDescent="0.25">
      <c r="C206" s="2"/>
      <c r="D206" s="2"/>
      <c r="F206" s="2"/>
      <c r="G206" s="2"/>
      <c r="H206" s="4"/>
      <c r="I206" s="2"/>
    </row>
    <row r="207" spans="3:9" ht="15.75" x14ac:dyDescent="0.25">
      <c r="C207" s="2"/>
      <c r="D207" s="2"/>
      <c r="F207" s="2"/>
      <c r="G207" s="2"/>
      <c r="H207" s="4"/>
      <c r="I207" s="2"/>
    </row>
    <row r="208" spans="3:9" ht="15.75" x14ac:dyDescent="0.25">
      <c r="C208" s="2"/>
      <c r="D208" s="2"/>
      <c r="F208" s="2"/>
      <c r="G208" s="2"/>
      <c r="H208" s="4"/>
      <c r="I208" s="2"/>
    </row>
    <row r="209" spans="3:9" ht="15.75" x14ac:dyDescent="0.25">
      <c r="C209" s="2"/>
      <c r="D209" s="2"/>
      <c r="F209" s="2"/>
      <c r="G209" s="2"/>
      <c r="H209" s="4"/>
      <c r="I209" s="12"/>
    </row>
    <row r="210" spans="3:9" ht="15.75" x14ac:dyDescent="0.25">
      <c r="C210" s="2"/>
      <c r="D210" s="2"/>
      <c r="F210" s="2"/>
      <c r="G210" s="2"/>
      <c r="H210" s="4"/>
      <c r="I210" s="4"/>
    </row>
    <row r="211" spans="3:9" ht="15.75" x14ac:dyDescent="0.25">
      <c r="C211" s="2"/>
      <c r="D211" s="2"/>
      <c r="F211" s="2"/>
      <c r="G211" s="2"/>
      <c r="H211" s="6"/>
      <c r="I211" s="7"/>
    </row>
    <row r="212" spans="3:9" ht="15.75" x14ac:dyDescent="0.25">
      <c r="C212" s="2"/>
      <c r="D212" s="2"/>
      <c r="F212" s="2"/>
      <c r="G212" s="2"/>
      <c r="H212" s="6"/>
      <c r="I212" s="7"/>
    </row>
    <row r="213" spans="3:9" ht="15.75" x14ac:dyDescent="0.25">
      <c r="C213" s="2"/>
      <c r="D213" s="2"/>
      <c r="F213" s="2"/>
      <c r="G213" s="2"/>
      <c r="H213" s="4"/>
      <c r="I213" s="4"/>
    </row>
    <row r="214" spans="3:9" ht="15.75" x14ac:dyDescent="0.25">
      <c r="C214" s="2"/>
      <c r="D214" s="2"/>
      <c r="F214" s="2"/>
      <c r="G214" s="2"/>
      <c r="H214" s="4"/>
      <c r="I214" s="2"/>
    </row>
    <row r="215" spans="3:9" ht="15.75" x14ac:dyDescent="0.25">
      <c r="C215" s="2"/>
      <c r="D215" s="2"/>
      <c r="F215" s="2"/>
      <c r="G215" s="2"/>
      <c r="H215" s="4"/>
      <c r="I215" s="2"/>
    </row>
    <row r="216" spans="3:9" ht="15.75" x14ac:dyDescent="0.25">
      <c r="C216" s="2"/>
      <c r="D216" s="2"/>
      <c r="F216" s="2"/>
      <c r="G216" s="2"/>
      <c r="H216" s="4"/>
      <c r="I216" s="4"/>
    </row>
    <row r="217" spans="3:9" ht="15.75" x14ac:dyDescent="0.25">
      <c r="C217" s="2"/>
      <c r="D217" s="2"/>
      <c r="F217" s="2"/>
      <c r="G217" s="2"/>
      <c r="H217" s="6"/>
      <c r="I217" s="7"/>
    </row>
    <row r="218" spans="3:9" ht="15.75" x14ac:dyDescent="0.25">
      <c r="C218" s="2"/>
      <c r="D218" s="2"/>
      <c r="F218" s="2"/>
      <c r="G218" s="2"/>
      <c r="H218" s="6"/>
      <c r="I218" s="7"/>
    </row>
    <row r="219" spans="3:9" ht="15.75" x14ac:dyDescent="0.25">
      <c r="C219" s="2"/>
      <c r="D219" s="2"/>
      <c r="F219" s="2"/>
      <c r="G219" s="2"/>
      <c r="H219" s="4"/>
      <c r="I219" s="2"/>
    </row>
    <row r="220" spans="3:9" ht="15.75" x14ac:dyDescent="0.25">
      <c r="C220" s="2"/>
      <c r="D220" s="2"/>
      <c r="F220" s="2"/>
      <c r="G220" s="2"/>
      <c r="H220" s="4"/>
      <c r="I220" s="2"/>
    </row>
    <row r="221" spans="3:9" ht="15.75" x14ac:dyDescent="0.25">
      <c r="C221" s="2"/>
      <c r="D221" s="2"/>
      <c r="F221" s="2"/>
      <c r="G221" s="2"/>
      <c r="H221" s="4"/>
      <c r="I221" s="2"/>
    </row>
    <row r="222" spans="3:9" ht="15.75" x14ac:dyDescent="0.25">
      <c r="C222" s="2"/>
      <c r="D222" s="2"/>
      <c r="F222" s="2"/>
      <c r="G222" s="2"/>
      <c r="H222" s="4"/>
      <c r="I222" s="2"/>
    </row>
    <row r="223" spans="3:9" ht="15.75" x14ac:dyDescent="0.25">
      <c r="C223" s="2"/>
      <c r="D223" s="2"/>
      <c r="F223" s="2"/>
      <c r="G223" s="2"/>
      <c r="H223" s="4"/>
      <c r="I223" s="2"/>
    </row>
    <row r="224" spans="3:9" ht="15.75" x14ac:dyDescent="0.25">
      <c r="C224" s="2"/>
      <c r="D224" s="2"/>
      <c r="F224" s="2"/>
      <c r="G224" s="2"/>
      <c r="H224" s="4"/>
      <c r="I224" s="2"/>
    </row>
    <row r="225" spans="3:9" ht="15.75" x14ac:dyDescent="0.25">
      <c r="C225" s="2"/>
      <c r="D225" s="2"/>
      <c r="F225" s="2"/>
      <c r="G225" s="2"/>
      <c r="H225" s="4"/>
      <c r="I225" s="2"/>
    </row>
    <row r="226" spans="3:9" ht="15.75" x14ac:dyDescent="0.25">
      <c r="C226" s="2"/>
      <c r="D226" s="2"/>
      <c r="F226" s="2"/>
      <c r="G226" s="2"/>
      <c r="H226" s="4"/>
      <c r="I226" s="2"/>
    </row>
    <row r="227" spans="3:9" ht="15.75" x14ac:dyDescent="0.25">
      <c r="C227" s="2"/>
      <c r="D227" s="2"/>
      <c r="F227" s="2"/>
      <c r="G227" s="2"/>
      <c r="H227" s="4"/>
      <c r="I227" s="4"/>
    </row>
    <row r="228" spans="3:9" ht="15.75" x14ac:dyDescent="0.25">
      <c r="I228" s="4"/>
    </row>
    <row r="229" spans="3:9" ht="15.75" x14ac:dyDescent="0.25">
      <c r="C229" s="2"/>
      <c r="D229" s="2"/>
      <c r="F229" s="2"/>
      <c r="G229" s="2"/>
      <c r="H229" s="6"/>
      <c r="I229" s="7"/>
    </row>
    <row r="230" spans="3:9" ht="15.75" x14ac:dyDescent="0.25">
      <c r="C230" s="2"/>
      <c r="D230" s="2"/>
      <c r="F230" s="2"/>
      <c r="G230" s="2"/>
      <c r="H230" s="4"/>
      <c r="I230" s="4"/>
    </row>
    <row r="231" spans="3:9" ht="15.75" x14ac:dyDescent="0.25">
      <c r="C231" s="2"/>
      <c r="D231" s="2"/>
      <c r="F231" s="2"/>
      <c r="G231" s="2"/>
      <c r="H231" s="6"/>
      <c r="I231" s="7"/>
    </row>
    <row r="232" spans="3:9" ht="15.75" x14ac:dyDescent="0.25">
      <c r="C232" s="2"/>
      <c r="D232" s="2"/>
      <c r="F232" s="2"/>
      <c r="G232" s="2"/>
      <c r="H232" s="6"/>
      <c r="I232" s="7"/>
    </row>
    <row r="233" spans="3:9" ht="15.75" x14ac:dyDescent="0.25">
      <c r="C233" s="2"/>
      <c r="D233" s="2"/>
      <c r="F233" s="2"/>
      <c r="G233" s="2"/>
      <c r="H233" s="6"/>
      <c r="I233" s="7"/>
    </row>
    <row r="234" spans="3:9" ht="15.75" x14ac:dyDescent="0.25">
      <c r="C234" s="2"/>
      <c r="D234" s="2"/>
      <c r="F234" s="2"/>
      <c r="G234" s="2"/>
      <c r="H234" s="6"/>
      <c r="I234" s="7"/>
    </row>
    <row r="235" spans="3:9" ht="15.75" x14ac:dyDescent="0.25">
      <c r="C235" s="2"/>
      <c r="D235" s="2"/>
      <c r="F235" s="2"/>
      <c r="G235" s="2"/>
      <c r="H235" s="6"/>
      <c r="I235" s="7"/>
    </row>
    <row r="236" spans="3:9" ht="15.75" x14ac:dyDescent="0.25">
      <c r="C236" s="2"/>
      <c r="D236" s="2"/>
      <c r="F236" s="2"/>
      <c r="G236" s="2"/>
      <c r="H236" s="6"/>
      <c r="I236" s="7"/>
    </row>
    <row r="237" spans="3:9" ht="15.75" x14ac:dyDescent="0.25">
      <c r="C237" s="2"/>
      <c r="D237" s="2"/>
      <c r="F237" s="2"/>
      <c r="G237" s="2"/>
      <c r="H237" s="4"/>
      <c r="I237" s="2"/>
    </row>
    <row r="238" spans="3:9" ht="15.75" x14ac:dyDescent="0.25">
      <c r="C238" s="2"/>
      <c r="D238" s="2"/>
      <c r="F238" s="2"/>
      <c r="G238" s="2"/>
      <c r="H238" s="4"/>
      <c r="I238" s="2"/>
    </row>
    <row r="239" spans="3:9" ht="15.75" x14ac:dyDescent="0.25">
      <c r="C239" s="2"/>
      <c r="D239" s="2"/>
      <c r="F239" s="2"/>
      <c r="G239" s="2"/>
      <c r="H239" s="4"/>
      <c r="I239" s="2"/>
    </row>
    <row r="240" spans="3:9" ht="15.75" x14ac:dyDescent="0.25">
      <c r="C240" s="2"/>
      <c r="D240" s="2"/>
      <c r="F240" s="2"/>
      <c r="G240" s="2"/>
      <c r="H240" s="4"/>
      <c r="I240" s="2"/>
    </row>
    <row r="241" spans="3:9" ht="15.75" x14ac:dyDescent="0.25">
      <c r="C241" s="2"/>
      <c r="D241" s="2"/>
      <c r="F241" s="2"/>
      <c r="G241" s="2"/>
      <c r="H241" s="4"/>
      <c r="I241" s="2"/>
    </row>
    <row r="242" spans="3:9" ht="15.75" x14ac:dyDescent="0.25">
      <c r="C242" s="2"/>
      <c r="D242" s="2"/>
      <c r="F242" s="2"/>
      <c r="G242" s="2"/>
      <c r="H242" s="4"/>
      <c r="I242" s="4"/>
    </row>
    <row r="243" spans="3:9" ht="15.75" x14ac:dyDescent="0.25">
      <c r="C243" s="2"/>
      <c r="D243" s="2"/>
      <c r="F243" s="2"/>
      <c r="G243" s="2"/>
      <c r="H243" s="6"/>
      <c r="I243" s="7"/>
    </row>
    <row r="244" spans="3:9" ht="15.75" x14ac:dyDescent="0.25">
      <c r="C244" s="2"/>
      <c r="D244" s="2"/>
      <c r="F244" s="2"/>
      <c r="G244" s="2"/>
      <c r="H244" s="6"/>
      <c r="I244" s="7"/>
    </row>
    <row r="245" spans="3:9" ht="15.75" x14ac:dyDescent="0.25">
      <c r="C245" s="2"/>
      <c r="D245" s="2"/>
      <c r="F245" s="2"/>
      <c r="G245" s="2"/>
      <c r="H245" s="4"/>
      <c r="I245" s="2"/>
    </row>
    <row r="246" spans="3:9" ht="15.75" x14ac:dyDescent="0.25">
      <c r="C246" s="2"/>
      <c r="D246" s="2"/>
      <c r="F246" s="2"/>
      <c r="G246" s="2"/>
      <c r="H246" s="4"/>
      <c r="I246" s="2"/>
    </row>
    <row r="247" spans="3:9" ht="15.75" x14ac:dyDescent="0.25">
      <c r="C247" s="2"/>
      <c r="D247" s="2"/>
      <c r="F247" s="2"/>
      <c r="G247" s="2"/>
      <c r="H247" s="4"/>
      <c r="I247" s="2"/>
    </row>
    <row r="248" spans="3:9" ht="15.75" x14ac:dyDescent="0.25">
      <c r="C248" s="2"/>
      <c r="D248" s="2"/>
      <c r="F248" s="2"/>
      <c r="G248" s="2"/>
      <c r="H248" s="4"/>
      <c r="I248" s="2"/>
    </row>
    <row r="249" spans="3:9" ht="15.75" x14ac:dyDescent="0.25">
      <c r="C249" s="2"/>
      <c r="D249" s="2"/>
      <c r="F249" s="2"/>
      <c r="G249" s="2"/>
      <c r="H249" s="4"/>
      <c r="I249" s="2"/>
    </row>
    <row r="250" spans="3:9" ht="15.75" x14ac:dyDescent="0.25">
      <c r="C250" s="2"/>
      <c r="D250" s="2"/>
      <c r="F250" s="2"/>
      <c r="G250" s="2"/>
      <c r="H250" s="4"/>
      <c r="I250" s="2"/>
    </row>
    <row r="251" spans="3:9" ht="15.75" x14ac:dyDescent="0.25">
      <c r="C251" s="2"/>
      <c r="D251" s="2"/>
      <c r="F251" s="2"/>
      <c r="G251" s="2"/>
      <c r="H251" s="4"/>
      <c r="I251" s="2"/>
    </row>
    <row r="252" spans="3:9" ht="15.75" x14ac:dyDescent="0.25">
      <c r="C252" s="2"/>
      <c r="D252" s="2"/>
      <c r="F252" s="2"/>
      <c r="G252" s="2"/>
      <c r="H252" s="4"/>
      <c r="I252" s="2"/>
    </row>
    <row r="253" spans="3:9" ht="15.75" x14ac:dyDescent="0.25">
      <c r="C253" s="2"/>
      <c r="D253" s="2"/>
      <c r="F253" s="2"/>
      <c r="G253" s="2"/>
      <c r="H253" s="4"/>
      <c r="I253" s="2"/>
    </row>
    <row r="254" spans="3:9" ht="15.75" x14ac:dyDescent="0.25">
      <c r="C254" s="2"/>
      <c r="D254" s="2"/>
      <c r="F254" s="2"/>
      <c r="G254" s="2"/>
      <c r="H254" s="4"/>
      <c r="I254" s="2"/>
    </row>
    <row r="255" spans="3:9" ht="15.75" x14ac:dyDescent="0.25">
      <c r="C255" s="2"/>
      <c r="D255" s="2"/>
      <c r="F255" s="2"/>
      <c r="G255" s="2"/>
      <c r="H255" s="4"/>
      <c r="I255" s="2"/>
    </row>
    <row r="256" spans="3:9" ht="15.75" x14ac:dyDescent="0.25">
      <c r="C256" s="2"/>
      <c r="D256" s="2"/>
      <c r="F256" s="2"/>
      <c r="G256" s="2"/>
      <c r="H256" s="4"/>
      <c r="I256" s="2"/>
    </row>
    <row r="257" spans="3:9" ht="15.75" x14ac:dyDescent="0.25">
      <c r="C257" s="2"/>
      <c r="D257" s="2"/>
      <c r="F257" s="2"/>
      <c r="G257" s="2"/>
      <c r="H257" s="4"/>
      <c r="I257" s="2"/>
    </row>
    <row r="258" spans="3:9" ht="15.75" x14ac:dyDescent="0.25">
      <c r="C258" s="2"/>
      <c r="D258" s="2"/>
      <c r="F258" s="2"/>
      <c r="G258" s="2"/>
      <c r="H258" s="4"/>
      <c r="I258" s="2"/>
    </row>
    <row r="259" spans="3:9" ht="15.75" x14ac:dyDescent="0.25">
      <c r="C259" s="2"/>
      <c r="D259" s="2"/>
      <c r="F259" s="2"/>
      <c r="G259" s="2"/>
      <c r="H259" s="4"/>
      <c r="I259" s="2"/>
    </row>
    <row r="260" spans="3:9" ht="15.75" x14ac:dyDescent="0.25">
      <c r="C260" s="2"/>
      <c r="D260" s="2"/>
      <c r="F260" s="2"/>
      <c r="G260" s="2"/>
      <c r="H260" s="4"/>
      <c r="I260" s="2"/>
    </row>
    <row r="261" spans="3:9" ht="15.75" x14ac:dyDescent="0.25">
      <c r="C261" s="2"/>
      <c r="D261" s="2"/>
      <c r="F261" s="2"/>
      <c r="G261" s="2"/>
      <c r="H261" s="4"/>
      <c r="I261" s="2"/>
    </row>
    <row r="262" spans="3:9" ht="15.75" x14ac:dyDescent="0.25">
      <c r="C262" s="2"/>
      <c r="D262" s="2"/>
      <c r="F262" s="2"/>
      <c r="G262" s="2"/>
      <c r="H262" s="4"/>
      <c r="I262" s="2"/>
    </row>
    <row r="263" spans="3:9" ht="15.75" x14ac:dyDescent="0.25">
      <c r="C263" s="2"/>
      <c r="D263" s="2"/>
      <c r="F263" s="2"/>
      <c r="G263" s="2"/>
      <c r="H263" s="4"/>
      <c r="I263" s="2"/>
    </row>
    <row r="264" spans="3:9" ht="15.75" x14ac:dyDescent="0.25">
      <c r="C264" s="2"/>
      <c r="D264" s="2"/>
      <c r="F264" s="2"/>
      <c r="G264" s="2"/>
      <c r="H264" s="4"/>
      <c r="I264" s="2"/>
    </row>
    <row r="265" spans="3:9" ht="15.75" x14ac:dyDescent="0.25">
      <c r="C265" s="2"/>
      <c r="D265" s="2"/>
      <c r="F265" s="2"/>
      <c r="G265" s="2"/>
      <c r="H265" s="4"/>
      <c r="I265" s="4"/>
    </row>
    <row r="266" spans="3:9" ht="15.75" x14ac:dyDescent="0.25">
      <c r="C266" s="2"/>
      <c r="D266" s="2"/>
      <c r="E266" s="13"/>
      <c r="F266" s="2"/>
      <c r="G266" s="2"/>
      <c r="H266" s="4"/>
      <c r="I266" s="4"/>
    </row>
    <row r="267" spans="3:9" ht="15.75" x14ac:dyDescent="0.25">
      <c r="C267" s="2"/>
      <c r="D267" s="2"/>
      <c r="F267" s="2"/>
      <c r="G267" s="2"/>
      <c r="H267" s="4"/>
      <c r="I267" s="2"/>
    </row>
    <row r="268" spans="3:9" ht="15.75" x14ac:dyDescent="0.25">
      <c r="C268" s="2"/>
      <c r="D268" s="2"/>
      <c r="F268" s="2"/>
      <c r="G268" s="2"/>
      <c r="H268" s="4"/>
      <c r="I268" s="2"/>
    </row>
    <row r="269" spans="3:9" ht="15.75" x14ac:dyDescent="0.25">
      <c r="C269" s="2"/>
      <c r="D269" s="2"/>
      <c r="F269" s="2"/>
      <c r="G269" s="2"/>
      <c r="H269" s="4"/>
      <c r="I269" s="4"/>
    </row>
    <row r="270" spans="3:9" ht="15.75" x14ac:dyDescent="0.25">
      <c r="C270" s="2"/>
      <c r="D270" s="2"/>
      <c r="F270" s="2"/>
      <c r="G270" s="2"/>
      <c r="H270" s="4"/>
      <c r="I270" s="4"/>
    </row>
    <row r="271" spans="3:9" ht="15.75" x14ac:dyDescent="0.25">
      <c r="C271" s="2"/>
      <c r="D271" s="2"/>
      <c r="F271" s="2"/>
      <c r="G271" s="2"/>
      <c r="H271" s="4"/>
      <c r="I271" s="2"/>
    </row>
    <row r="272" spans="3:9" ht="15.75" x14ac:dyDescent="0.25">
      <c r="C272" s="2"/>
      <c r="D272" s="2"/>
      <c r="F272" s="2"/>
      <c r="G272" s="2"/>
      <c r="H272" s="4"/>
      <c r="I272" s="2"/>
    </row>
    <row r="273" spans="3:9" ht="15.75" x14ac:dyDescent="0.25">
      <c r="C273" s="2"/>
      <c r="D273" s="2"/>
      <c r="F273" s="2"/>
      <c r="G273" s="2"/>
      <c r="H273" s="4"/>
      <c r="I273" s="4"/>
    </row>
    <row r="274" spans="3:9" ht="15.75" x14ac:dyDescent="0.25">
      <c r="C274" s="2"/>
      <c r="D274" s="2"/>
      <c r="F274" s="2"/>
      <c r="G274" s="2"/>
      <c r="H274" s="4"/>
      <c r="I274" s="2"/>
    </row>
    <row r="275" spans="3:9" ht="15.75" x14ac:dyDescent="0.25">
      <c r="C275" s="2"/>
      <c r="D275" s="2"/>
      <c r="F275" s="2"/>
      <c r="G275" s="2"/>
      <c r="H275" s="6"/>
      <c r="I275" s="7"/>
    </row>
    <row r="276" spans="3:9" ht="15.75" x14ac:dyDescent="0.25">
      <c r="C276" s="2"/>
      <c r="D276" s="2"/>
      <c r="F276" s="2"/>
      <c r="G276" s="2"/>
      <c r="H276" s="10"/>
      <c r="I276" s="10"/>
    </row>
    <row r="277" spans="3:9" ht="15.75" x14ac:dyDescent="0.25">
      <c r="C277" s="2"/>
      <c r="D277" s="2"/>
      <c r="F277" s="2"/>
      <c r="G277" s="2"/>
      <c r="H277" s="10"/>
      <c r="I277" s="10"/>
    </row>
    <row r="278" spans="3:9" ht="15.75" x14ac:dyDescent="0.25">
      <c r="C278" s="2"/>
      <c r="D278" s="2"/>
      <c r="F278" s="2"/>
      <c r="G278" s="2"/>
      <c r="H278" s="6"/>
      <c r="I278" s="7"/>
    </row>
    <row r="279" spans="3:9" ht="15.75" x14ac:dyDescent="0.25">
      <c r="C279" s="2"/>
      <c r="D279" s="2"/>
      <c r="F279" s="2"/>
      <c r="G279" s="2"/>
      <c r="H279" s="19"/>
      <c r="I279" s="10"/>
    </row>
    <row r="280" spans="3:9" ht="15.75" x14ac:dyDescent="0.25">
      <c r="C280" s="2"/>
      <c r="D280" s="2"/>
      <c r="F280" s="2"/>
      <c r="G280" s="2"/>
      <c r="H280" s="19"/>
      <c r="I280" s="11"/>
    </row>
    <row r="281" spans="3:9" ht="15.75" x14ac:dyDescent="0.25">
      <c r="C281" s="2"/>
      <c r="D281" s="2"/>
      <c r="F281" s="2"/>
      <c r="G281" s="2"/>
      <c r="H281" s="19"/>
      <c r="I281" s="11"/>
    </row>
    <row r="282" spans="3:9" ht="15.75" x14ac:dyDescent="0.25">
      <c r="C282" s="2"/>
      <c r="D282" s="2"/>
      <c r="F282" s="2"/>
      <c r="G282" s="2"/>
      <c r="H282" s="6"/>
      <c r="I282" s="7"/>
    </row>
    <row r="283" spans="3:9" ht="15.75" x14ac:dyDescent="0.25">
      <c r="C283" s="2"/>
      <c r="D283" s="2"/>
      <c r="F283" s="2"/>
      <c r="G283" s="2"/>
      <c r="H283" s="6"/>
      <c r="I283" s="7"/>
    </row>
    <row r="284" spans="3:9" ht="15.75" x14ac:dyDescent="0.25">
      <c r="C284" s="2"/>
      <c r="D284" s="2"/>
      <c r="F284" s="2"/>
      <c r="G284" s="2"/>
      <c r="H284" s="6"/>
      <c r="I284" s="7"/>
    </row>
    <row r="285" spans="3:9" ht="15.75" x14ac:dyDescent="0.25">
      <c r="C285" s="2"/>
      <c r="D285" s="2"/>
      <c r="F285" s="2"/>
      <c r="G285" s="2"/>
      <c r="H285" s="6"/>
      <c r="I285" s="7"/>
    </row>
    <row r="286" spans="3:9" ht="15.75" x14ac:dyDescent="0.25">
      <c r="C286" s="2"/>
      <c r="D286" s="2"/>
      <c r="F286" s="2"/>
      <c r="G286" s="2"/>
      <c r="H286" s="6"/>
      <c r="I286" s="7"/>
    </row>
    <row r="287" spans="3:9" ht="15.75" x14ac:dyDescent="0.25">
      <c r="C287" s="2"/>
      <c r="D287" s="2"/>
      <c r="F287" s="2"/>
      <c r="G287" s="2"/>
      <c r="H287" s="6"/>
      <c r="I287" s="7"/>
    </row>
    <row r="288" spans="3:9" ht="15.75" x14ac:dyDescent="0.25">
      <c r="C288" s="2"/>
      <c r="D288" s="2"/>
      <c r="F288" s="2"/>
      <c r="G288" s="2"/>
      <c r="H288" s="6"/>
      <c r="I288" s="7"/>
    </row>
    <row r="289" spans="3:9" ht="15.75" x14ac:dyDescent="0.25">
      <c r="C289" s="2"/>
      <c r="D289" s="2"/>
      <c r="F289" s="2"/>
      <c r="G289" s="2"/>
      <c r="H289" s="6"/>
      <c r="I289" s="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Rozpis rozpočet 2023</vt:lpstr>
      <vt:lpstr>Návrh rozpočtu 2023</vt:lpstr>
      <vt:lpstr>návrh rozpočtu MŠ 2023</vt:lpstr>
      <vt:lpstr>návrh střed.výhled MŠ 2023-24</vt:lpstr>
      <vt:lpstr>Schválený rozpočet 2023</vt:lpstr>
      <vt:lpstr>Schválený rozpočet MŠ 2023</vt:lpstr>
      <vt:lpstr>Schválený střed.výhled MŠ 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Pavlatová</dc:creator>
  <cp:lastModifiedBy>Starosta</cp:lastModifiedBy>
  <cp:lastPrinted>2022-11-16T15:24:31Z</cp:lastPrinted>
  <dcterms:created xsi:type="dcterms:W3CDTF">2015-12-16T11:44:52Z</dcterms:created>
  <dcterms:modified xsi:type="dcterms:W3CDTF">2022-11-16T15:25:11Z</dcterms:modified>
</cp:coreProperties>
</file>